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 VEREJNE OBSTARAVANIE\_DNS IKT 2022\DNS IKT 06 OPENMED - OPAKOVANIE\0. PHZ\"/>
    </mc:Choice>
  </mc:AlternateContent>
  <bookViews>
    <workbookView xWindow="-105" yWindow="-105" windowWidth="23250" windowHeight="12570"/>
  </bookViews>
  <sheets>
    <sheet name="časť 1" sheetId="12" r:id="rId1"/>
  </sheets>
  <definedNames>
    <definedName name="_xlnm.Print_Titles" localSheetId="0">'časť 1'!$8:$12</definedName>
    <definedName name="_xlnm.Print_Area" localSheetId="0">'časť 1'!$A$1:$N$21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2" l="1"/>
  <c r="K14" i="12" s="1"/>
  <c r="L14" i="12"/>
  <c r="M14" i="12" s="1"/>
  <c r="N14" i="12" s="1"/>
  <c r="J15" i="12"/>
  <c r="K15" i="12" s="1"/>
  <c r="L15" i="12"/>
  <c r="M15" i="12" s="1"/>
  <c r="J16" i="12"/>
  <c r="K16" i="12" s="1"/>
  <c r="L16" i="12"/>
  <c r="M16" i="12" s="1"/>
  <c r="J17" i="12"/>
  <c r="K17" i="12" s="1"/>
  <c r="L17" i="12"/>
  <c r="M17" i="12" s="1"/>
  <c r="N17" i="12" s="1"/>
  <c r="J13" i="12"/>
  <c r="K13" i="12" s="1"/>
  <c r="L13" i="12"/>
  <c r="J12" i="12"/>
  <c r="K12" i="12" s="1"/>
  <c r="L12" i="12"/>
  <c r="M12" i="12" s="1"/>
  <c r="M13" i="12" l="1"/>
  <c r="N13" i="12" s="1"/>
  <c r="N16" i="12"/>
  <c r="L18" i="12"/>
  <c r="N15" i="12"/>
  <c r="N12" i="12"/>
  <c r="N18" i="12" l="1"/>
</calcChain>
</file>

<file path=xl/comments1.xml><?xml version="1.0" encoding="utf-8"?>
<comments xmlns="http://schemas.openxmlformats.org/spreadsheetml/2006/main">
  <authors>
    <author>Alexovič Matiašová</author>
  </authors>
  <commentList>
    <comment ref="D10" authorId="0" shapeId="0">
      <text>
        <r>
          <rPr>
            <b/>
            <sz val="9"/>
            <color indexed="81"/>
            <rFont val="Segoe UI"/>
            <family val="2"/>
            <charset val="238"/>
          </rPr>
          <t>Alexovič Matiašová:</t>
        </r>
        <r>
          <rPr>
            <sz val="9"/>
            <color indexed="81"/>
            <rFont val="Segoe UI"/>
            <family val="2"/>
            <charset val="238"/>
          </rPr>
          <t xml:space="preserve">
PHZ bez DPH, bola vložená pre každú položku jednotlivo</t>
        </r>
      </text>
    </comment>
  </commentList>
</comments>
</file>

<file path=xl/sharedStrings.xml><?xml version="1.0" encoding="utf-8"?>
<sst xmlns="http://schemas.openxmlformats.org/spreadsheetml/2006/main" count="78" uniqueCount="61">
  <si>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</si>
  <si>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</si>
  <si>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r>
      <rPr>
        <b/>
        <i/>
        <sz val="11"/>
        <color theme="9" tint="-0.249977111117893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</si>
  <si>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</si>
  <si>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</si>
  <si>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</si>
  <si>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</si>
  <si>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</si>
  <si>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</si>
  <si>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</si>
  <si>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</si>
  <si>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</si>
  <si>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</si>
  <si>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</si>
  <si>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</si>
  <si>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</si>
  <si>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</si>
  <si>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</si>
  <si>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Cena za MJ</t>
  </si>
  <si>
    <t>Cena za predpokladané množstvo MJ</t>
  </si>
  <si>
    <t xml:space="preserve">p. č. </t>
  </si>
  <si>
    <t>Názov položky</t>
  </si>
  <si>
    <t>Špecifikácia položky</t>
  </si>
  <si>
    <t>Číslo rozpočtovej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</si>
  <si>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</si>
  <si>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</si>
  <si>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</si>
  <si>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</si>
  <si>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</si>
  <si>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</si>
  <si>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H/100 x I</t>
  </si>
  <si>
    <t>H + J</t>
  </si>
  <si>
    <t>F x H</t>
  </si>
  <si>
    <t>L/100 x I</t>
  </si>
  <si>
    <t>L + M</t>
  </si>
  <si>
    <t>ks</t>
  </si>
  <si>
    <r>
      <rPr>
        <b/>
        <i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    dňa    .......................</t>
    </r>
  </si>
  <si>
    <t>podpis:</t>
  </si>
  <si>
    <t>Príloha č. 1 Výzvy na určenie predpokladanej hodnoty zákazky : Špecifikácia a cena predmetu zákazky</t>
  </si>
  <si>
    <t>Notebook</t>
  </si>
  <si>
    <t>EUR s DPH</t>
  </si>
  <si>
    <t>predpokladaná hodnota  zákazky
EUR bez DPH</t>
  </si>
  <si>
    <t>DNS IKT  v rámci projektu OPENMED</t>
  </si>
  <si>
    <t>Predmet zákazky/zmluvy: „DNS IKT v rámci projektu OPENMED“</t>
  </si>
  <si>
    <t>All in one</t>
  </si>
  <si>
    <t>0H6P32</t>
  </si>
  <si>
    <t>Multifunkčná tlačiareň</t>
  </si>
  <si>
    <t>0H6P33</t>
  </si>
  <si>
    <t>0H6P34</t>
  </si>
  <si>
    <t>Počítačová zostava</t>
  </si>
  <si>
    <t>0H9P21</t>
  </si>
  <si>
    <t>Monitor</t>
  </si>
  <si>
    <t>0H9P22</t>
  </si>
  <si>
    <t>0H9P23</t>
  </si>
  <si>
    <t>Cenová ponuka je platná do 31.05.2022</t>
  </si>
  <si>
    <t>prevedenie počítača: All In One počítač, Operačný systém: Windows® 10 Home alebo ekvivalent, Uhlopriečka displeja: 23,8"
Rozlíšenie: 1920x1080 bodov, Procesor passmark: min. 7674 bodov, RAM: min. 8GB DDR4 SDRAM Úložisko: min. 256GB SSD
Grafická karta passmark G3D mark: min. 1058 bodov, Kamera: áno, Optická mechanika: ÁNO (externá DVD-RW mechanika)
Čítačka pamäťových kariet: card reader, Reproduktory: ÁNO, Pripojenie LAN: 10/100/1000 Mbps, Bezdrôtové pripojenie: 802.11ac
USB 3.1: min. 2x, USB 2.0: min. 2x, HDMI: áno, RJ-45: áno, Audio Line In: áno, Audio Line Out: áno, Zdroj: min. 65W AC AdapterUSB, Keyboard: áno, USB Mouse: áno, šírka zariadenia: max.541 mm</t>
  </si>
  <si>
    <t>prevedenie tlačiarne: mono laserová multifunkčná tlačiareň s faxom, Formát tlačiarne: A4 Rozlíšenie: min 1 200 x 1 200 dpi, Rýchlosť čiernej tlače : min. 34 str./min., Pamäť: min. 128 MB, Obojstranná tlač: Automatická obojstranná tlač, Kapacita zásobníka, štandardný, zásobník: min. 250 listov, Vysokorýchlostné USB 2.0: áno, Sieťové rozhranie LAN: 10Base-T / 100Base-TX, Bezdrôtové sieťové rozhranie: IEEE, 802.11b / g / n, Tlačové jazyky: PCL, Skener: áno, Automatický podávač dokumentov: áno, Dotykový LCD: áno
Typ skenera: CIS (kontaktný obrazový snímač), Farebné a mono skenovanie: áno, Rozlíšenie skenovania: min. 1 200 x 1 200 dpi
Štandardné funcie skenovania: Sken do e-mailu, OCR, obrázku a súboru, Mobilné / webový tlač a skenovanie: áno
Fax: áno, Hmotnosť: max. 12kg, Podporované operačné systémy: W10,W8.1,W7,Linux,MacOS
Prepojovací USB kábel: áno</t>
  </si>
  <si>
    <t>Uhlopriečka displeja 14 " CPU Benchmarks min. 7665 bodov Videocard Benchmarks min. 1884 bodov Pamäť grafickej karty min. 2 GB Operačný systém Windows 10 x64, alebo ekvivalent. Veľkosť operačnej pamäte min. 8 GB Výbava Podsvietená klávesnica SK , Čítačka odtlačkov prstov, Čítačka pamäťových kariet, Displej IPS Rozlíšenie displeja min. 1920 × 1080 px Pomer strán 16:9 Typ displeja Matný Kapacita úložiska SSD min. 256 GB Webkamera min. 720 px Hmotnosť max. 1,3 kg Počet článkov batérie min. 3× Materiál konštrukcie Celokovový (unibody) Grafické výstupy micro HDMI1 1x Bluetooth WiFi WiFi 802.11ac USB 2.0 min. 1 × USB 3.0 (3.1 gen 1) min. 1 × USB 3.1 Type-C min. 1 × Ďalšie rozhrania Combo Audio Jack</t>
  </si>
  <si>
    <t>Prevedenie: notebook štandardný multimediálny, Operačný systém: Windows 10 alebo ekvivalent, Uhlopriečka displeja: 14", Procesor passmark: min. 10000 bodov, Rozlíšenie displeja: 1920x1080 px, Vlastnosti displeja: matný, Kapacita RAM: min. 8 GB, SSD kapacita: min. 512 GB, Polohovacie zariadenie: TouchPad, Webová kamera: áno, WiFi: 802.11ac, Bluetooth: v5.0, Rozhranie: min. 2x USB 3.1 Gen1, USB 2.0, HDMI, Čítačka pamäťových kariet, Kombinovaný konektor pre slúchadlá a mikrofón, Batéria: min. 35 Wh, Hmotnosť: max. 1,6 kg</t>
  </si>
  <si>
    <t>Procesor: CPU benchmark: Passmark min.12000 bodov Operačná pamäť: 16GB HDD1: 250GB SSD HDD2: 1TB Grafická karta: integrovaná Zvuková karta: integrovaná Základná doska: min. 6xUSB, min. 1xUSB-C, min 2x digital port Sieťová karta: integrovaná 1000 Mbit/s. Optická mechanika: DVD-RW Predná časť: min 2xUSB, MIC, EAR Čítačka kariet: áno Zdroj: nízka hlučnosť Klávesnica: Multinediálna kvalitná USB Myš: Kvalitná USB optická s min. 5 tlačidlami Príslušenstvo: gélová podložka pod myš Operačný systém: Windows 10 64 bit, SK</t>
  </si>
  <si>
    <t>Typ panela: IPS Uhlopriečka: 24" Rozlíšenie: 1920x1200 px Pomer strán: 16:10 Jas: min. 300 cd/m2 Kontrastný pomer: min. 1000: 1 Doba odozvy: max. 6 ms Pozorovacie uhly: 178°/178° (H/V) Rozhranie: 2 x HDMI, 1 x mini DisplayPort, 1 x DisplayPort, 1 x DisplayPort výstup, 5 x USB 3.0, 1 x audio výstup Stojan: výškove nastaviteľný stojan, naklánanie, otáčanie Zavesenie na stenu: áno, PIVOT: áno, VESA (100 mm) Šírka: max. 53,22 cm, HDMI kábel: áno, DP kábel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</si>
</sst>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i/>
      <sz val="8"/>
      <name val="Arial"/>
      <family val="2"/>
      <charset val="238"/>
    </font>
    <font>
      <b/>
      <i/>
      <sz val="11"/>
      <color theme="9" tint="-0.249977111117893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82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1" fontId="11" fillId="0" borderId="0" xfId="0" applyNumberFormat="1" applyFont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6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12" fillId="3" borderId="21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center" vertical="center" wrapText="1"/>
    </xf>
    <xf numFmtId="4" fontId="13" fillId="3" borderId="21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right" vertical="center"/>
    </xf>
    <xf numFmtId="1" fontId="11" fillId="2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1" fillId="0" borderId="13" xfId="0" applyFont="1" applyBorder="1"/>
    <xf numFmtId="0" fontId="17" fillId="8" borderId="26" xfId="0" applyFont="1" applyFill="1" applyBorder="1" applyAlignment="1">
      <alignment vertical="top"/>
    </xf>
    <xf numFmtId="0" fontId="23" fillId="0" borderId="13" xfId="0" applyFont="1" applyBorder="1" applyAlignment="1">
      <alignment vertical="center" wrapText="1"/>
    </xf>
    <xf numFmtId="49" fontId="22" fillId="0" borderId="13" xfId="0" applyNumberFormat="1" applyFont="1" applyBorder="1" applyAlignment="1">
      <alignment horizontal="center" vertical="center"/>
    </xf>
    <xf numFmtId="4" fontId="15" fillId="7" borderId="23" xfId="0" applyNumberFormat="1" applyFont="1" applyFill="1" applyBorder="1" applyAlignment="1">
      <alignment horizontal="right" vertical="center"/>
    </xf>
    <xf numFmtId="4" fontId="11" fillId="0" borderId="21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8" borderId="24" xfId="0" applyFont="1" applyFill="1" applyBorder="1" applyAlignment="1">
      <alignment horizontal="left" vertical="top" wrapText="1"/>
    </xf>
    <xf numFmtId="0" fontId="11" fillId="8" borderId="2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19" xfId="0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1" fontId="15" fillId="7" borderId="27" xfId="0" applyNumberFormat="1" applyFont="1" applyFill="1" applyBorder="1" applyAlignment="1">
      <alignment horizontal="right" vertical="center" wrapText="1"/>
    </xf>
    <xf numFmtId="1" fontId="15" fillId="7" borderId="28" xfId="0" applyNumberFormat="1" applyFont="1" applyFill="1" applyBorder="1" applyAlignment="1">
      <alignment horizontal="right" vertical="center" wrapText="1"/>
    </xf>
    <xf numFmtId="0" fontId="0" fillId="0" borderId="27" xfId="0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FBDD8"/>
      <color rgb="FFFF00FF"/>
      <color rgb="FFFBE5D6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11" zoomScale="70" zoomScaleNormal="70" zoomScaleSheetLayoutView="100" workbookViewId="0">
      <selection activeCell="C17" sqref="C17"/>
    </sheetView>
  </sheetViews>
  <sheetFormatPr defaultColWidth="9.140625" defaultRowHeight="15" x14ac:dyDescent="0.25"/>
  <cols>
    <col min="1" max="1" width="4" style="1" customWidth="1"/>
    <col min="2" max="2" width="23.7109375" style="38" customWidth="1"/>
    <col min="3" max="3" width="84" style="11" customWidth="1"/>
    <col min="4" max="4" width="17" style="11" customWidth="1"/>
    <col min="5" max="5" width="9.140625" style="6"/>
    <col min="6" max="6" width="12.28515625" style="6" customWidth="1"/>
    <col min="7" max="7" width="2.5703125" style="1" customWidth="1"/>
    <col min="8" max="8" width="12.5703125" style="7" customWidth="1"/>
    <col min="9" max="9" width="9.140625" style="6" customWidth="1"/>
    <col min="10" max="10" width="9.140625" style="7" customWidth="1"/>
    <col min="11" max="11" width="11.7109375" style="7" customWidth="1"/>
    <col min="12" max="12" width="14" style="7" customWidth="1"/>
    <col min="13" max="13" width="9.140625" style="7" customWidth="1"/>
    <col min="14" max="14" width="17.42578125" style="7" customWidth="1"/>
    <col min="15" max="15" width="15.5703125" style="1" customWidth="1"/>
    <col min="16" max="16384" width="9.140625" style="1"/>
  </cols>
  <sheetData>
    <row r="1" spans="1:14" x14ac:dyDescent="0.25">
      <c r="A1" s="40" t="s">
        <v>0</v>
      </c>
      <c r="B1" s="2"/>
      <c r="C1" s="2"/>
      <c r="D1" s="2"/>
      <c r="E1" s="8"/>
      <c r="F1" s="8"/>
      <c r="H1" s="4"/>
      <c r="I1" s="12"/>
      <c r="J1" s="4"/>
      <c r="K1" s="4"/>
      <c r="L1" s="4"/>
      <c r="M1" s="4"/>
      <c r="N1" s="25"/>
    </row>
    <row r="2" spans="1:14" x14ac:dyDescent="0.25">
      <c r="A2" s="64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4"/>
      <c r="L2" s="4"/>
      <c r="M2" s="4"/>
      <c r="N2" s="25"/>
    </row>
    <row r="3" spans="1:14" ht="18" customHeight="1" x14ac:dyDescent="0.25">
      <c r="A3" s="24" t="s">
        <v>1</v>
      </c>
      <c r="B3" s="37"/>
      <c r="C3" s="66"/>
      <c r="D3" s="67"/>
      <c r="E3" s="67"/>
      <c r="F3" s="67"/>
      <c r="G3" s="67"/>
      <c r="H3" s="67"/>
      <c r="I3" s="67"/>
      <c r="J3" s="67"/>
      <c r="K3" s="68"/>
      <c r="L3" s="4"/>
      <c r="M3" s="4"/>
      <c r="N3" s="25"/>
    </row>
    <row r="4" spans="1:14" ht="7.5" customHeight="1" x14ac:dyDescent="0.25">
      <c r="A4" s="3"/>
      <c r="B4" s="39"/>
      <c r="C4" s="39"/>
      <c r="D4" s="39"/>
      <c r="E4" s="5"/>
      <c r="F4" s="5"/>
      <c r="H4" s="4"/>
      <c r="I4" s="12"/>
      <c r="J4" s="4"/>
      <c r="K4" s="4"/>
      <c r="L4" s="4"/>
      <c r="M4" s="4"/>
      <c r="N4" s="25"/>
    </row>
    <row r="5" spans="1:14" ht="18.75" customHeight="1" x14ac:dyDescent="0.25">
      <c r="A5" s="40" t="s">
        <v>38</v>
      </c>
      <c r="B5" s="39"/>
      <c r="C5" s="39"/>
      <c r="D5" s="39"/>
      <c r="E5" s="5"/>
      <c r="F5" s="5"/>
      <c r="H5" s="4"/>
      <c r="I5" s="12"/>
      <c r="J5" s="4"/>
      <c r="K5" s="69" t="s">
        <v>2</v>
      </c>
      <c r="L5" s="69"/>
      <c r="M5" s="69"/>
      <c r="N5" s="69"/>
    </row>
    <row r="6" spans="1:14" ht="21.75" customHeight="1" x14ac:dyDescent="0.25">
      <c r="A6" s="40"/>
      <c r="B6" s="39"/>
      <c r="C6" s="39"/>
      <c r="D6" s="39"/>
      <c r="E6" s="5"/>
      <c r="F6" s="5"/>
      <c r="H6" s="4"/>
      <c r="I6" s="12"/>
      <c r="J6" s="4"/>
      <c r="K6" s="69"/>
      <c r="L6" s="69"/>
      <c r="M6" s="69"/>
      <c r="N6" s="69"/>
    </row>
    <row r="7" spans="1:14" ht="13.15" customHeight="1" x14ac:dyDescent="0.25">
      <c r="A7" s="70"/>
      <c r="B7" s="70"/>
      <c r="C7" s="70"/>
      <c r="D7" s="70"/>
      <c r="E7" s="70"/>
      <c r="F7" s="9"/>
      <c r="G7" s="28"/>
      <c r="H7" s="71" t="s">
        <v>3</v>
      </c>
      <c r="I7" s="72"/>
      <c r="J7" s="72"/>
      <c r="K7" s="72"/>
      <c r="L7" s="72"/>
      <c r="M7" s="72"/>
      <c r="N7" s="27"/>
    </row>
    <row r="8" spans="1:14" s="13" customFormat="1" ht="11.25" x14ac:dyDescent="0.25">
      <c r="A8" s="29" t="s">
        <v>4</v>
      </c>
      <c r="B8" s="30" t="s">
        <v>5</v>
      </c>
      <c r="C8" s="30" t="s">
        <v>6</v>
      </c>
      <c r="D8" s="30" t="s">
        <v>7</v>
      </c>
      <c r="E8" s="30" t="s">
        <v>8</v>
      </c>
      <c r="F8" s="30" t="s">
        <v>9</v>
      </c>
      <c r="G8" s="26" t="s">
        <v>10</v>
      </c>
      <c r="H8" s="21" t="s">
        <v>11</v>
      </c>
      <c r="I8" s="15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23" t="s">
        <v>17</v>
      </c>
    </row>
    <row r="9" spans="1:14" s="31" customFormat="1" ht="54.75" customHeight="1" x14ac:dyDescent="0.2">
      <c r="A9" s="73" t="s">
        <v>42</v>
      </c>
      <c r="B9" s="74"/>
      <c r="C9" s="74"/>
      <c r="D9" s="74"/>
      <c r="E9" s="74"/>
      <c r="F9" s="75"/>
      <c r="H9" s="76" t="s">
        <v>18</v>
      </c>
      <c r="I9" s="77"/>
      <c r="J9" s="77"/>
      <c r="K9" s="78"/>
      <c r="L9" s="76" t="s">
        <v>19</v>
      </c>
      <c r="M9" s="77"/>
      <c r="N9" s="78"/>
    </row>
    <row r="10" spans="1:14" s="31" customFormat="1" ht="87.6" customHeight="1" x14ac:dyDescent="0.2">
      <c r="A10" s="41" t="s">
        <v>20</v>
      </c>
      <c r="B10" s="42" t="s">
        <v>21</v>
      </c>
      <c r="C10" s="42" t="s">
        <v>22</v>
      </c>
      <c r="D10" s="43" t="s">
        <v>23</v>
      </c>
      <c r="E10" s="44" t="s">
        <v>24</v>
      </c>
      <c r="F10" s="42" t="s">
        <v>25</v>
      </c>
      <c r="H10" s="45" t="s">
        <v>26</v>
      </c>
      <c r="I10" s="46" t="s">
        <v>27</v>
      </c>
      <c r="J10" s="47" t="s">
        <v>28</v>
      </c>
      <c r="K10" s="47" t="s">
        <v>29</v>
      </c>
      <c r="L10" s="47" t="s">
        <v>26</v>
      </c>
      <c r="M10" s="47" t="s">
        <v>28</v>
      </c>
      <c r="N10" s="47" t="s">
        <v>29</v>
      </c>
    </row>
    <row r="11" spans="1:14" s="19" customFormat="1" ht="11.25" x14ac:dyDescent="0.25">
      <c r="A11" s="16" t="s">
        <v>4</v>
      </c>
      <c r="B11" s="17" t="s">
        <v>5</v>
      </c>
      <c r="C11" s="17" t="s">
        <v>6</v>
      </c>
      <c r="D11" s="17"/>
      <c r="E11" s="17" t="s">
        <v>8</v>
      </c>
      <c r="F11" s="17" t="s">
        <v>9</v>
      </c>
      <c r="G11" s="20" t="s">
        <v>10</v>
      </c>
      <c r="H11" s="22" t="s">
        <v>11</v>
      </c>
      <c r="I11" s="18" t="s">
        <v>12</v>
      </c>
      <c r="J11" s="18" t="s">
        <v>30</v>
      </c>
      <c r="K11" s="18" t="s">
        <v>31</v>
      </c>
      <c r="L11" s="18" t="s">
        <v>32</v>
      </c>
      <c r="M11" s="18" t="s">
        <v>33</v>
      </c>
      <c r="N11" s="18" t="s">
        <v>34</v>
      </c>
    </row>
    <row r="12" spans="1:14" s="10" customFormat="1" ht="156.75" x14ac:dyDescent="0.25">
      <c r="A12" s="49">
        <v>1</v>
      </c>
      <c r="B12" s="50" t="s">
        <v>44</v>
      </c>
      <c r="C12" s="56" t="s">
        <v>55</v>
      </c>
      <c r="D12" s="57" t="s">
        <v>45</v>
      </c>
      <c r="E12" s="53" t="s">
        <v>35</v>
      </c>
      <c r="F12" s="48">
        <v>3</v>
      </c>
      <c r="G12" s="54"/>
      <c r="H12" s="51">
        <v>0</v>
      </c>
      <c r="I12" s="52">
        <v>0</v>
      </c>
      <c r="J12" s="34">
        <f t="shared" ref="J12" si="0">H12/100*I12</f>
        <v>0</v>
      </c>
      <c r="K12" s="34">
        <f t="shared" ref="K12" si="1">H12+J12</f>
        <v>0</v>
      </c>
      <c r="L12" s="34">
        <f t="shared" ref="L12" si="2">F12*H12</f>
        <v>0</v>
      </c>
      <c r="M12" s="34">
        <f t="shared" ref="M12" si="3">L12/100*I12</f>
        <v>0</v>
      </c>
      <c r="N12" s="59">
        <f t="shared" ref="N12" si="4">L12+M12</f>
        <v>0</v>
      </c>
    </row>
    <row r="13" spans="1:14" s="10" customFormat="1" ht="199.5" x14ac:dyDescent="0.25">
      <c r="A13" s="49">
        <v>2</v>
      </c>
      <c r="B13" s="50" t="s">
        <v>46</v>
      </c>
      <c r="C13" s="56" t="s">
        <v>56</v>
      </c>
      <c r="D13" s="57" t="s">
        <v>47</v>
      </c>
      <c r="E13" s="53" t="s">
        <v>35</v>
      </c>
      <c r="F13" s="48">
        <v>3</v>
      </c>
      <c r="G13" s="54"/>
      <c r="H13" s="51">
        <v>0</v>
      </c>
      <c r="I13" s="52">
        <v>0</v>
      </c>
      <c r="J13" s="34">
        <f t="shared" ref="J13" si="5">H13/100*I13</f>
        <v>0</v>
      </c>
      <c r="K13" s="34">
        <f t="shared" ref="K13" si="6">H13+J13</f>
        <v>0</v>
      </c>
      <c r="L13" s="34">
        <f t="shared" ref="L13" si="7">F13*H13</f>
        <v>0</v>
      </c>
      <c r="M13" s="34">
        <f t="shared" ref="M13" si="8">L13/100*I13</f>
        <v>0</v>
      </c>
      <c r="N13" s="59">
        <f t="shared" ref="N13" si="9">L13+M13</f>
        <v>0</v>
      </c>
    </row>
    <row r="14" spans="1:14" s="10" customFormat="1" ht="99.75" x14ac:dyDescent="0.25">
      <c r="A14" s="49">
        <v>3</v>
      </c>
      <c r="B14" s="50" t="s">
        <v>39</v>
      </c>
      <c r="C14" s="56" t="s">
        <v>58</v>
      </c>
      <c r="D14" s="57" t="s">
        <v>48</v>
      </c>
      <c r="E14" s="53" t="s">
        <v>35</v>
      </c>
      <c r="F14" s="48">
        <v>11</v>
      </c>
      <c r="G14" s="54"/>
      <c r="H14" s="51">
        <v>0</v>
      </c>
      <c r="I14" s="52">
        <v>0</v>
      </c>
      <c r="J14" s="34">
        <f t="shared" ref="J14:J17" si="10">H14/100*I14</f>
        <v>0</v>
      </c>
      <c r="K14" s="34">
        <f t="shared" ref="K14:K17" si="11">H14+J14</f>
        <v>0</v>
      </c>
      <c r="L14" s="34">
        <f t="shared" ref="L14:L17" si="12">F14*H14</f>
        <v>0</v>
      </c>
      <c r="M14" s="34">
        <f t="shared" ref="M14:M17" si="13">L14/100*I14</f>
        <v>0</v>
      </c>
      <c r="N14" s="59">
        <f t="shared" ref="N14:N17" si="14">L14+M14</f>
        <v>0</v>
      </c>
    </row>
    <row r="15" spans="1:14" s="10" customFormat="1" ht="99.75" x14ac:dyDescent="0.25">
      <c r="A15" s="49">
        <v>4</v>
      </c>
      <c r="B15" s="50" t="s">
        <v>49</v>
      </c>
      <c r="C15" s="56" t="s">
        <v>59</v>
      </c>
      <c r="D15" s="57" t="s">
        <v>50</v>
      </c>
      <c r="E15" s="53" t="s">
        <v>35</v>
      </c>
      <c r="F15" s="48">
        <v>5</v>
      </c>
      <c r="G15" s="54"/>
      <c r="H15" s="51">
        <v>0</v>
      </c>
      <c r="I15" s="52">
        <v>0</v>
      </c>
      <c r="J15" s="34">
        <f t="shared" si="10"/>
        <v>0</v>
      </c>
      <c r="K15" s="34">
        <f t="shared" si="11"/>
        <v>0</v>
      </c>
      <c r="L15" s="34">
        <f t="shared" si="12"/>
        <v>0</v>
      </c>
      <c r="M15" s="34">
        <f t="shared" si="13"/>
        <v>0</v>
      </c>
      <c r="N15" s="59">
        <f t="shared" si="14"/>
        <v>0</v>
      </c>
    </row>
    <row r="16" spans="1:14" s="10" customFormat="1" ht="85.5" x14ac:dyDescent="0.25">
      <c r="A16" s="49">
        <v>5</v>
      </c>
      <c r="B16" s="50" t="s">
        <v>51</v>
      </c>
      <c r="C16" s="56" t="s">
        <v>60</v>
      </c>
      <c r="D16" s="57" t="s">
        <v>52</v>
      </c>
      <c r="E16" s="53" t="s">
        <v>35</v>
      </c>
      <c r="F16" s="48">
        <v>5</v>
      </c>
      <c r="G16" s="54"/>
      <c r="H16" s="51">
        <v>0</v>
      </c>
      <c r="I16" s="52">
        <v>0</v>
      </c>
      <c r="J16" s="34">
        <f t="shared" si="10"/>
        <v>0</v>
      </c>
      <c r="K16" s="34">
        <f t="shared" si="11"/>
        <v>0</v>
      </c>
      <c r="L16" s="34">
        <f t="shared" si="12"/>
        <v>0</v>
      </c>
      <c r="M16" s="34">
        <f t="shared" si="13"/>
        <v>0</v>
      </c>
      <c r="N16" s="59">
        <f t="shared" si="14"/>
        <v>0</v>
      </c>
    </row>
    <row r="17" spans="1:15" s="10" customFormat="1" ht="128.25" x14ac:dyDescent="0.25">
      <c r="A17" s="49">
        <v>6</v>
      </c>
      <c r="B17" s="50" t="s">
        <v>39</v>
      </c>
      <c r="C17" s="56" t="s">
        <v>57</v>
      </c>
      <c r="D17" s="57" t="s">
        <v>53</v>
      </c>
      <c r="E17" s="53" t="s">
        <v>35</v>
      </c>
      <c r="F17" s="48">
        <v>3</v>
      </c>
      <c r="G17" s="54"/>
      <c r="H17" s="51">
        <v>0</v>
      </c>
      <c r="I17" s="52">
        <v>0</v>
      </c>
      <c r="J17" s="34">
        <f t="shared" si="10"/>
        <v>0</v>
      </c>
      <c r="K17" s="34">
        <f t="shared" si="11"/>
        <v>0</v>
      </c>
      <c r="L17" s="34">
        <f t="shared" si="12"/>
        <v>0</v>
      </c>
      <c r="M17" s="34">
        <f t="shared" si="13"/>
        <v>0</v>
      </c>
      <c r="N17" s="59">
        <f t="shared" si="14"/>
        <v>0</v>
      </c>
    </row>
    <row r="18" spans="1:15" ht="60" customHeight="1" x14ac:dyDescent="0.25">
      <c r="B18" s="81" t="s">
        <v>54</v>
      </c>
      <c r="C18" s="81"/>
      <c r="D18" s="81"/>
      <c r="E18" s="81"/>
      <c r="F18" s="81"/>
      <c r="G18" s="32"/>
      <c r="H18" s="33"/>
      <c r="I18" s="79" t="s">
        <v>41</v>
      </c>
      <c r="J18" s="79"/>
      <c r="K18" s="80"/>
      <c r="L18" s="58">
        <f>SUM(L12:L17)</f>
        <v>0</v>
      </c>
      <c r="M18" s="35"/>
      <c r="N18" s="60">
        <f>SUM(N12:N17)</f>
        <v>0</v>
      </c>
      <c r="O18" s="61" t="s">
        <v>40</v>
      </c>
    </row>
    <row r="19" spans="1:15" ht="15.75" thickBot="1" x14ac:dyDescent="0.3">
      <c r="H19" s="35"/>
      <c r="I19" s="36"/>
      <c r="J19" s="35"/>
      <c r="K19" s="35"/>
      <c r="L19" s="35"/>
      <c r="M19" s="35"/>
      <c r="N19" s="35"/>
    </row>
    <row r="20" spans="1:15" ht="69" customHeight="1" thickBot="1" x14ac:dyDescent="0.3">
      <c r="H20" s="62" t="s">
        <v>36</v>
      </c>
      <c r="I20" s="63"/>
      <c r="J20" s="63"/>
      <c r="K20" s="63"/>
      <c r="L20" s="63"/>
      <c r="M20" s="63"/>
      <c r="N20" s="55" t="s">
        <v>37</v>
      </c>
    </row>
    <row r="21" spans="1:15" x14ac:dyDescent="0.25">
      <c r="H21" s="35"/>
      <c r="I21" s="36"/>
      <c r="J21" s="35"/>
      <c r="K21" s="35"/>
      <c r="L21" s="35"/>
      <c r="M21" s="35"/>
      <c r="N21" s="35"/>
    </row>
  </sheetData>
  <mergeCells count="11">
    <mergeCell ref="H20:M20"/>
    <mergeCell ref="A2:J2"/>
    <mergeCell ref="C3:K3"/>
    <mergeCell ref="K5:N6"/>
    <mergeCell ref="A7:E7"/>
    <mergeCell ref="H7:M7"/>
    <mergeCell ref="A9:F9"/>
    <mergeCell ref="H9:K9"/>
    <mergeCell ref="L9:N9"/>
    <mergeCell ref="I18:K18"/>
    <mergeCell ref="B18:F18"/>
  </mergeCells>
  <pageMargins left="0.23622047244094491" right="0.23622047244094491" top="0.35433070866141736" bottom="0.35433070866141736" header="0.31496062992125984" footer="0.31496062992125984"/>
  <pageSetup paperSize="9" scale="60" fitToHeight="0" orientation="landscape" r:id="rId1"/>
  <headerFooter>
    <oddFooter>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1</vt:lpstr>
      <vt:lpstr>'časť 1'!Názvy_tlače</vt:lpstr>
      <vt:lpstr>'časť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Renata Lišková</cp:lastModifiedBy>
  <cp:revision/>
  <cp:lastPrinted>2022-02-09T08:57:42Z</cp:lastPrinted>
  <dcterms:created xsi:type="dcterms:W3CDTF">2019-10-01T12:51:04Z</dcterms:created>
  <dcterms:modified xsi:type="dcterms:W3CDTF">2022-02-09T09:42:24Z</dcterms:modified>
  <cp:category/>
  <cp:contentStatus/>
</cp:coreProperties>
</file>