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.science.upjs.sk\prevadzka\VO\EFFUSE_2021\Meracie zariadenia EFFUSE\"/>
    </mc:Choice>
  </mc:AlternateContent>
  <bookViews>
    <workbookView xWindow="0" yWindow="0" windowWidth="28800" windowHeight="12330"/>
  </bookViews>
  <sheets>
    <sheet name="časť 1" sheetId="9" r:id="rId1"/>
    <sheet name="časť 2" sheetId="11" r:id="rId2"/>
  </sheets>
  <definedNames>
    <definedName name="_xlnm.Print_Titles" localSheetId="0">'časť 1'!$8:$12</definedName>
    <definedName name="_xlnm.Print_Titles" localSheetId="1">'časť 2'!$8:$12</definedName>
    <definedName name="_xlnm.Print_Area" localSheetId="0">'časť 1'!$A$1:$T$28</definedName>
    <definedName name="_xlnm.Print_Area" localSheetId="1">'časť 2'!$A$1:$T$18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9" l="1"/>
  <c r="J14" i="9" s="1"/>
  <c r="K14" i="9"/>
  <c r="L14" i="9" s="1"/>
  <c r="I15" i="9"/>
  <c r="J15" i="9"/>
  <c r="K15" i="9"/>
  <c r="M15" i="9" s="1"/>
  <c r="L15" i="9"/>
  <c r="I16" i="9"/>
  <c r="J16" i="9"/>
  <c r="K16" i="9"/>
  <c r="L16" i="9" s="1"/>
  <c r="M16" i="9" s="1"/>
  <c r="I17" i="9"/>
  <c r="J17" i="9"/>
  <c r="K17" i="9"/>
  <c r="M17" i="9" s="1"/>
  <c r="L17" i="9"/>
  <c r="I18" i="9"/>
  <c r="J18" i="9" s="1"/>
  <c r="K18" i="9"/>
  <c r="L18" i="9"/>
  <c r="M18" i="9"/>
  <c r="I19" i="9"/>
  <c r="J19" i="9"/>
  <c r="K19" i="9"/>
  <c r="L19" i="9"/>
  <c r="M19" i="9"/>
  <c r="I20" i="9"/>
  <c r="J20" i="9" s="1"/>
  <c r="K20" i="9"/>
  <c r="L20" i="9" s="1"/>
  <c r="I21" i="9"/>
  <c r="J21" i="9"/>
  <c r="K21" i="9"/>
  <c r="M21" i="9" s="1"/>
  <c r="L21" i="9"/>
  <c r="I22" i="9"/>
  <c r="J22" i="9"/>
  <c r="K22" i="9"/>
  <c r="L22" i="9" s="1"/>
  <c r="M22" i="9" s="1"/>
  <c r="I23" i="9"/>
  <c r="J23" i="9"/>
  <c r="K23" i="9"/>
  <c r="M23" i="9" s="1"/>
  <c r="L23" i="9"/>
  <c r="M20" i="9" l="1"/>
  <c r="M14" i="9"/>
  <c r="K13" i="11"/>
  <c r="K15" i="11" s="1"/>
  <c r="I13" i="11"/>
  <c r="J13" i="11" s="1"/>
  <c r="L13" i="11" l="1"/>
  <c r="M13" i="11" s="1"/>
  <c r="M15" i="11" s="1"/>
  <c r="K13" i="9"/>
  <c r="K25" i="9" s="1"/>
  <c r="I13" i="9"/>
  <c r="J13" i="9" s="1"/>
  <c r="L13" i="9" l="1"/>
  <c r="M13" i="9" s="1"/>
  <c r="M25" i="9" s="1"/>
</calcChain>
</file>

<file path=xl/sharedStrings.xml><?xml version="1.0" encoding="utf-8"?>
<sst xmlns="http://schemas.openxmlformats.org/spreadsheetml/2006/main" count="86" uniqueCount="49">
  <si>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</si>
  <si>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</si>
  <si>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11"/>
        <color theme="9" tint="-0.249977111117893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</si>
  <si>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</si>
  <si>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Cena za MJ</t>
  </si>
  <si>
    <t>Cena za predpokladané množstvo MJ</t>
  </si>
  <si>
    <t xml:space="preserve">p. č. </t>
  </si>
  <si>
    <t>Názov položky</t>
  </si>
  <si>
    <t>Špecifikácia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</si>
  <si>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</si>
  <si>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</si>
  <si>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</si>
  <si>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</si>
  <si>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</si>
  <si>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</si>
  <si>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ks</t>
  </si>
  <si>
    <t>celková cena 
za časť predmetu zákazky 
v EUR s DPH</t>
  </si>
  <si>
    <r>
      <rPr>
        <b/>
        <i/>
        <sz val="10"/>
        <color theme="1"/>
        <rFont val="Arial"/>
        <family val="2"/>
        <charset val="238"/>
      </rPr>
      <t>za uchádzača/predávajúceho</t>
    </r>
    <r>
      <rPr>
        <sz val="10"/>
        <color theme="1"/>
        <rFont val="Arial"/>
        <family val="2"/>
        <charset val="238"/>
      </rPr>
      <t xml:space="preserve">
V ..........................................     dňa    .......................</t>
    </r>
  </si>
  <si>
    <t>podpis:</t>
  </si>
  <si>
    <t>..........................................</t>
  </si>
  <si>
    <t>Príloha č. 1 Výzvy na určenie predpokladanej hodnoty zákazky : Špecifikácia a cena predmetu zákazky</t>
  </si>
  <si>
    <t>Predmet zákazky/zmluvy: „Meracie zariadenia pre projekt EFFUSE“</t>
  </si>
  <si>
    <t>Meracia/interfejsová jednotka</t>
  </si>
  <si>
    <t>Senzor vodivosti</t>
  </si>
  <si>
    <t>Senzor rozpusteného kyslíka vo vode</t>
  </si>
  <si>
    <t>Kalibračný roztok k senzoru rozpusteného kyslíka</t>
  </si>
  <si>
    <t>Roztok náplne senzora kyslíka vo vode (min 125 ml)</t>
  </si>
  <si>
    <t>Plochý pH senzor (Tris kompatibilný)</t>
  </si>
  <si>
    <t>Dusičnanová-ión selektívna elektróda</t>
  </si>
  <si>
    <t xml:space="preserve">Dusičnanový štandard (nízky) pre ISE </t>
  </si>
  <si>
    <t>ml</t>
  </si>
  <si>
    <t>Dusičnanový štandard (vysoký) pre ISE</t>
  </si>
  <si>
    <t xml:space="preserve">ml </t>
  </si>
  <si>
    <t>Odkladací roztok pre pH senzor</t>
  </si>
  <si>
    <t>Nerezový teplomer</t>
  </si>
  <si>
    <t>Interfejsová jednotka s farebnou dotykovou obrazovkou. Výkonná interfejsová riadiaca jednotka s dotykovou obrazovkou s možnosťou bezdrôtového spojenia so všetkými bežnými počítačmi aj mobilnými zariadeniami (tablet, smartfón systémov Android alebo iOS) bez potreby akéhokoľvek špecializovaného hardvéru, ktorú je možné používať ako samostatné zariadenie na zber a vyhodnotenie dát z meracích senzorov, alebo ako interfejsovú jednotku PC prepojenú s PC cez USB alebo bezdrôtovo. Zabudovaná nabíjateľná batéria. 3 BTA a 2 BTD vstupy káblových senzorov, USB vstup pre USB senzory a periférne zariadenia, USB výstup pre spojenie s počítačom, slot prídavnej mikro SD karty, WiFi pripojenie do siete, Bluetooth 4.0 Smart pripojenie pre nízkoenergetické, hybridné Bluetooth/USB a štandardné bezdrôtové senzory a periférne zariadenia, zabudovaný GPS príjimač pre súčasný záznam GPS údajov so záznamom meraných veličín z pripojených senzorov, audio výstup a vstup, externý konektor pre rýchle hromadné nabíjanie v špecializovaných nabíjacích stojanoch. Zabudované funkcie zberu dát, grafického a matematického spracovania dát z káblových analógových a digitálnych meracích senzorov, bezdrôtových a hybridných senzorov, spektrometrov a digitálnych váh. Zabudované funkcie pre kalibráciu senzorov a trvalý zápis kalibračných parametrov do meracích senzorov. Zabudovaná funkcia generátora audio funkcií s možným výstupom na externé audio zariadenia. Ukladanie dát do zabudovanej pamäte, na externé USB kľúče a na externé mikro SD karty. Manažovanie, ovládanie a prenos obrazu z jednotky bezdrôtovo do počítačov po sieti pomocou špecializovného softvéru manažovania. Napájací sieťový adaptér.  Podmienkou je kompatibilita s príslušenstvom zariadenia Vernier LabQuest 2, zakúpeným v rámci predchádzajúceho projektu.</t>
  </si>
  <si>
    <t>senzor na meranie vodných a nevodných roztokov - platinový s chemickou odolnosťou, presný, nevyžadujúci kalibráciu, rozsah merania 0 - 2000 μS/cm, presnosť ±20 μS/cm pri používateľskej kalibrácii, kompatibiilný s meracou jednotkou a zariadením Vernier LabQuest 2, zakúpeným v rámci predchádzajúceho projektu.</t>
  </si>
  <si>
    <t>Senzor na meranie rozpusteného kyslíka vo vode, použiteľný v teréne, použiteľnosť bez opätovnej kalibrácie (pre jednoduché merania), možnosť kalibrácie v rôznch jednotkách - % rozpusteného kyslíka, mg/l, alebo ppm rozpusteného kyslíka, vrátane potrebného kalibračného roztoku, možnosť jednoduchej výmeny  membrámového krytu, minimálne 1 náhradný membránový kryt, roztok náplne senzora s pipetou, leštiace pásiky pre elektródu senzora, rozsah merania min 0 až 15 mg/l (alebo ppm). Presnosť: ± 0,2 mg/l, možnosť teplotnej, tlakovej kompenzácie a kompenzácie na slanosť, prietok vzorky min. 20 cm/s, kompatibilný s interfejsovou jednotkou  a zariadením Vernier LabQuest 2, zakúpeným v rámci predchádzajúceho projektu.</t>
  </si>
  <si>
    <t>Kalibračný roztok potrebný k senzoru rozpusteného kyslíka.</t>
  </si>
  <si>
    <t>Roztok náplne senzora kyslíka vo vode (min 125 ml).</t>
  </si>
  <si>
    <t>pH senzor plochý, vhodný na meranie menšieho množstva vody a pôdy, rozsah merania pH od 0-14, druh membrány-  ploché sklo, ľahko čistiteľné, odkladací roztok - pufer, koaxialný kábel s dĺžkou min. 1m s BNC konektorom, rozsah teplôt: 0 – 100ºC          Systémový kombinovaný  pH senzor s gélovou kombinovanou Ag/AgCl elektródou s rozsahom pH 0-14 a min. Presnosťou +/- 0,2 pH, kompatibilný s interfejsovou jednotkou  a zariadením Vernier LabQuest 2, zakúpeným v rámci predchádzajúceho projektu.</t>
  </si>
  <si>
    <t>Dusičnanová ión-selektívna elektróda (so zosilovačom) na meranie koncentrácie dusičnanových iónov (NO3-) použiteľná v teréne, kalibračné roztoky vysokéeho a nízkeho bodu kalibrácie, požadovaný rozsah merania 1 – 10.000 mg/l, pH rozsah min. 2,5 - 11, rozsah teplôt od 0-50 °C, minimálny ponor elektrody 1 palec, dľžka kábla min. 1m, kompatibilný s interfejsovou jednotkou  a zariadením Vernier LabQuest 2, zakúpeným v rámci predchádzajúceho projektu.</t>
  </si>
  <si>
    <t>Dusičnanový štandard nízky pre kalibráciu ISE, 500 ml.</t>
  </si>
  <si>
    <t>Dusičnanový štandard vysoký pre kalibráciu ISE, 500 ml.</t>
  </si>
  <si>
    <t>Odkladací roztok pre pH senzor, 500 ml.</t>
  </si>
  <si>
    <t>Kombinovaný vodotesný tester na meranie pH, konduktivity, teploty</t>
  </si>
  <si>
    <t xml:space="preserve">Nerezový teplomer uzavretý, odolný teplomer z nerezovej ocele vhodný na všeobecné použitie a na použitie v organických roztokoch, slaných roztokoch, kyselinách a hydroxidoch. Rozsah: -40 až 135°C.
Presnosť: ±0,2°C pri 0°C, ±0,5°C pri 100°C. Rozmery senzora: dĺžka vrátane rukoväte min 15 cm, priemer možno dať tiež rozsah 4 mm, kompatibilný s interfejsovou jednotkou a zariadením Vernier LabQuest 2, zakúpeným v rámci predchádzajúceho projektu.      </t>
  </si>
  <si>
    <t xml:space="preserve">Kombinovaný vodotesný tester pH/EC/TDS, meranie teploty, s LCD displejom:
Rozsah meraní:          0,00 až 14,00 pH; 0 až 3999 µS/cm; 0 až 2000 mg/l; 0 až 60 °C
Minimálne rozlíšenie:    0,01 pH; 1 µS/cm; 1 mg/l; 0,1 °C
Presnosť merania:      ± 0,05 pH; ± 80; ± 40; ± 2% rozsahu EC/TDS; ± 0,5 °C
Kalibrácia:           pH: automatická, 1- alebo 2-bodová, 2 sady kal. roztokov (pH 4,01 / 7,01 / 10,01 alebo pH 4,01 / 6,86 / 9,18); EC/TDS: automatická, 1-bodová, 1413 µS/cm alebo 1382 mg/L (nastaviteľný TDS faktor 0,45 - 1,00)
Napájanie na batérie.
Automatická teplotná kompenzácia.
Prostredie merania: T   0 - 50 °C; RH max 100 %
Vymeniteľná pH sonda (elektróda) v cene.
Rozsah dodávky min.:    Tester, pH elektróda, roztoky v sáčku (pH4, pH7, 1413 µS/cm, 1382 mg/L, uskladňovací a univerzálny čistiaci), nástroj na výmenu elektródy, ochranný kryt, batérie a návod.
</t>
  </si>
  <si>
    <t>Meracie zariadenia pre projekt EFFUSE, rozpočtová položka 3.1.2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</si>
</sst>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9C9"/>
      </patternFill>
    </fill>
  </fills>
  <borders count="6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</borders>
  <cellStyleXfs count="2">
    <xf numFmtId="0" fontId="0" fillId="0" borderId="0"/>
    <xf numFmtId="0" fontId="22" fillId="0" borderId="0"/>
  </cellStyleXfs>
  <cellXfs count="151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0" borderId="0" xfId="0" applyFont="1"/>
    <xf numFmtId="4" fontId="12" fillId="2" borderId="17" xfId="0" applyNumberFormat="1" applyFont="1" applyFill="1" applyBorder="1" applyAlignment="1">
      <alignment horizontal="right" vertical="center"/>
    </xf>
    <xf numFmtId="1" fontId="12" fillId="2" borderId="17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4" fontId="12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" fontId="17" fillId="7" borderId="21" xfId="0" applyNumberFormat="1" applyFont="1" applyFill="1" applyBorder="1" applyAlignment="1">
      <alignment horizontal="right" vertical="center"/>
    </xf>
    <xf numFmtId="0" fontId="18" fillId="0" borderId="22" xfId="0" applyFont="1" applyBorder="1"/>
    <xf numFmtId="0" fontId="18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8" borderId="18" xfId="0" applyFont="1" applyFill="1" applyBorder="1" applyAlignment="1">
      <alignment vertical="top"/>
    </xf>
    <xf numFmtId="0" fontId="12" fillId="8" borderId="18" xfId="0" applyFont="1" applyFill="1" applyBorder="1" applyAlignment="1">
      <alignment vertical="top"/>
    </xf>
    <xf numFmtId="0" fontId="21" fillId="0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8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6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4" fontId="13" fillId="3" borderId="32" xfId="0" applyNumberFormat="1" applyFont="1" applyFill="1" applyBorder="1" applyAlignment="1">
      <alignment horizontal="center" vertical="center" wrapText="1"/>
    </xf>
    <xf numFmtId="3" fontId="13" fillId="3" borderId="32" xfId="0" applyNumberFormat="1" applyFont="1" applyFill="1" applyBorder="1" applyAlignment="1">
      <alignment horizontal="center" vertical="center" wrapText="1"/>
    </xf>
    <xf numFmtId="4" fontId="14" fillId="3" borderId="32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Alignment="1">
      <alignment horizontal="left" vertical="center"/>
    </xf>
    <xf numFmtId="0" fontId="12" fillId="9" borderId="19" xfId="0" applyFont="1" applyFill="1" applyBorder="1" applyAlignment="1">
      <alignment horizontal="center" vertical="center" wrapText="1"/>
    </xf>
    <xf numFmtId="0" fontId="12" fillId="0" borderId="41" xfId="0" applyFont="1" applyBorder="1"/>
    <xf numFmtId="0" fontId="3" fillId="9" borderId="25" xfId="0" applyFont="1" applyFill="1" applyBorder="1" applyAlignment="1">
      <alignment horizontal="center"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12" fillId="0" borderId="42" xfId="0" applyFont="1" applyBorder="1"/>
    <xf numFmtId="0" fontId="0" fillId="0" borderId="34" xfId="0" applyBorder="1"/>
    <xf numFmtId="0" fontId="0" fillId="0" borderId="0" xfId="0" applyBorder="1"/>
    <xf numFmtId="0" fontId="12" fillId="9" borderId="44" xfId="0" applyFont="1" applyFill="1" applyBorder="1" applyAlignment="1">
      <alignment vertical="top" wrapText="1"/>
    </xf>
    <xf numFmtId="0" fontId="6" fillId="0" borderId="47" xfId="0" applyFont="1" applyBorder="1" applyAlignment="1">
      <alignment horizontal="center" vertical="center" wrapText="1"/>
    </xf>
    <xf numFmtId="0" fontId="0" fillId="0" borderId="46" xfId="0" applyBorder="1"/>
    <xf numFmtId="0" fontId="0" fillId="0" borderId="40" xfId="0" applyBorder="1"/>
    <xf numFmtId="0" fontId="6" fillId="0" borderId="49" xfId="0" applyFont="1" applyBorder="1" applyAlignment="1">
      <alignment horizontal="center" vertical="center" wrapText="1"/>
    </xf>
    <xf numFmtId="0" fontId="12" fillId="0" borderId="52" xfId="0" applyFont="1" applyBorder="1"/>
    <xf numFmtId="0" fontId="12" fillId="0" borderId="53" xfId="0" applyFont="1" applyBorder="1"/>
    <xf numFmtId="4" fontId="6" fillId="0" borderId="51" xfId="0" applyNumberFormat="1" applyFont="1" applyBorder="1" applyAlignment="1">
      <alignment horizontal="center" vertical="center" wrapText="1"/>
    </xf>
    <xf numFmtId="0" fontId="0" fillId="0" borderId="51" xfId="0" applyBorder="1"/>
    <xf numFmtId="0" fontId="15" fillId="9" borderId="55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 wrapText="1"/>
    </xf>
    <xf numFmtId="0" fontId="0" fillId="9" borderId="45" xfId="0" applyFill="1" applyBorder="1"/>
    <xf numFmtId="0" fontId="12" fillId="9" borderId="56" xfId="0" applyFont="1" applyFill="1" applyBorder="1" applyAlignment="1">
      <alignment horizontal="center" vertical="center" wrapText="1"/>
    </xf>
    <xf numFmtId="0" fontId="12" fillId="9" borderId="39" xfId="0" applyFont="1" applyFill="1" applyBorder="1"/>
    <xf numFmtId="0" fontId="6" fillId="0" borderId="5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" fontId="8" fillId="9" borderId="58" xfId="0" applyNumberFormat="1" applyFont="1" applyFill="1" applyBorder="1" applyAlignment="1">
      <alignment horizontal="center" vertical="center" wrapText="1"/>
    </xf>
    <xf numFmtId="4" fontId="8" fillId="9" borderId="54" xfId="0" applyNumberFormat="1" applyFont="1" applyFill="1" applyBorder="1" applyAlignment="1">
      <alignment horizontal="center" vertical="center" wrapText="1"/>
    </xf>
    <xf numFmtId="4" fontId="8" fillId="9" borderId="59" xfId="0" applyNumberFormat="1" applyFont="1" applyFill="1" applyBorder="1" applyAlignment="1">
      <alignment horizontal="center" vertical="center" wrapText="1"/>
    </xf>
    <xf numFmtId="4" fontId="14" fillId="10" borderId="40" xfId="0" applyNumberFormat="1" applyFont="1" applyFill="1" applyBorder="1" applyAlignment="1">
      <alignment horizontal="center" vertical="center" wrapText="1"/>
    </xf>
    <xf numFmtId="4" fontId="14" fillId="10" borderId="60" xfId="0" applyNumberFormat="1" applyFont="1" applyFill="1" applyBorder="1" applyAlignment="1">
      <alignment horizontal="center" vertical="center" wrapText="1"/>
    </xf>
    <xf numFmtId="4" fontId="14" fillId="10" borderId="37" xfId="0" applyNumberFormat="1" applyFont="1" applyFill="1" applyBorder="1" applyAlignment="1">
      <alignment horizontal="center" vertical="center" wrapText="1"/>
    </xf>
    <xf numFmtId="4" fontId="14" fillId="10" borderId="36" xfId="0" applyNumberFormat="1" applyFont="1" applyFill="1" applyBorder="1" applyAlignment="1">
      <alignment horizontal="center" vertical="center" wrapText="1"/>
    </xf>
    <xf numFmtId="49" fontId="12" fillId="9" borderId="24" xfId="0" applyNumberFormat="1" applyFont="1" applyFill="1" applyBorder="1" applyAlignment="1">
      <alignment horizontal="left" vertical="center"/>
    </xf>
    <xf numFmtId="0" fontId="12" fillId="9" borderId="35" xfId="0" applyFont="1" applyFill="1" applyBorder="1"/>
    <xf numFmtId="0" fontId="0" fillId="9" borderId="41" xfId="0" applyFill="1" applyBorder="1"/>
    <xf numFmtId="0" fontId="12" fillId="9" borderId="38" xfId="0" applyFont="1" applyFill="1" applyBorder="1"/>
    <xf numFmtId="0" fontId="12" fillId="9" borderId="56" xfId="0" applyFont="1" applyFill="1" applyBorder="1" applyAlignment="1">
      <alignment vertical="top" wrapText="1"/>
    </xf>
    <xf numFmtId="0" fontId="12" fillId="0" borderId="48" xfId="0" applyFont="1" applyBorder="1"/>
    <xf numFmtId="0" fontId="11" fillId="6" borderId="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1" fillId="9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4" fontId="8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2" fillId="0" borderId="1" xfId="0" applyFont="1" applyBorder="1"/>
    <xf numFmtId="0" fontId="0" fillId="0" borderId="0" xfId="0" applyBorder="1" applyAlignment="1"/>
    <xf numFmtId="0" fontId="12" fillId="0" borderId="0" xfId="0" applyFont="1" applyBorder="1" applyAlignment="1"/>
    <xf numFmtId="0" fontId="26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12" fillId="8" borderId="16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4" fontId="14" fillId="10" borderId="35" xfId="0" applyNumberFormat="1" applyFont="1" applyFill="1" applyBorder="1" applyAlignment="1">
      <alignment horizontal="center" vertical="center" wrapText="1"/>
    </xf>
    <xf numFmtId="4" fontId="14" fillId="10" borderId="39" xfId="0" applyNumberFormat="1" applyFont="1" applyFill="1" applyBorder="1" applyAlignment="1">
      <alignment horizontal="center" vertical="center" wrapText="1"/>
    </xf>
    <xf numFmtId="4" fontId="14" fillId="10" borderId="43" xfId="0" applyNumberFormat="1" applyFont="1" applyFill="1" applyBorder="1" applyAlignment="1">
      <alignment horizontal="center" vertical="center" wrapText="1"/>
    </xf>
    <xf numFmtId="0" fontId="12" fillId="9" borderId="61" xfId="0" applyFont="1" applyFill="1" applyBorder="1" applyAlignment="1">
      <alignment horizontal="center" wrapText="1"/>
    </xf>
    <xf numFmtId="0" fontId="12" fillId="9" borderId="62" xfId="0" applyFont="1" applyFill="1" applyBorder="1" applyAlignment="1">
      <alignment horizont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F00FF"/>
      <color rgb="FFFBE5D6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="106" zoomScaleNormal="106" zoomScaleSheetLayoutView="75" workbookViewId="0">
      <selection activeCell="A9" sqref="A9:E9"/>
    </sheetView>
  </sheetViews>
  <sheetFormatPr defaultColWidth="9.140625" defaultRowHeight="15" x14ac:dyDescent="0.25"/>
  <cols>
    <col min="1" max="1" width="4" style="1" customWidth="1"/>
    <col min="2" max="2" width="21" style="63" customWidth="1"/>
    <col min="3" max="3" width="93.85546875" style="12" customWidth="1"/>
    <col min="4" max="4" width="9.140625" style="7"/>
    <col min="5" max="5" width="12.28515625" style="7" customWidth="1"/>
    <col min="6" max="6" width="2.5703125" style="1" customWidth="1"/>
    <col min="7" max="7" width="12.5703125" style="8" customWidth="1"/>
    <col min="8" max="8" width="9.140625" style="7" customWidth="1"/>
    <col min="9" max="9" width="9.140625" style="8" customWidth="1"/>
    <col min="10" max="10" width="11.7109375" style="8" customWidth="1"/>
    <col min="11" max="11" width="14" style="8" customWidth="1"/>
    <col min="12" max="12" width="9.140625" style="8" customWidth="1"/>
    <col min="13" max="13" width="17.42578125" style="8" customWidth="1"/>
    <col min="14" max="14" width="3.7109375" style="1" customWidth="1"/>
    <col min="15" max="15" width="26" style="12" customWidth="1"/>
    <col min="16" max="16" width="5" style="1" customWidth="1"/>
    <col min="17" max="18" width="18.5703125" style="1" customWidth="1"/>
    <col min="19" max="19" width="24.85546875" style="1" customWidth="1"/>
    <col min="20" max="20" width="23" style="1" customWidth="1"/>
    <col min="21" max="16384" width="9.140625" style="1"/>
  </cols>
  <sheetData>
    <row r="1" spans="1:23" x14ac:dyDescent="0.25">
      <c r="A1" s="66" t="s">
        <v>0</v>
      </c>
      <c r="B1" s="2"/>
      <c r="C1" s="2"/>
      <c r="D1" s="9"/>
      <c r="E1" s="9"/>
      <c r="G1" s="4"/>
      <c r="H1" s="13"/>
      <c r="I1" s="4"/>
      <c r="J1" s="4"/>
      <c r="K1" s="4"/>
      <c r="L1" s="4"/>
      <c r="M1" s="30"/>
      <c r="N1" s="5"/>
      <c r="O1" s="119"/>
      <c r="P1" s="83"/>
      <c r="Q1" s="83"/>
      <c r="R1" s="83"/>
      <c r="S1" s="83"/>
      <c r="T1" s="83"/>
      <c r="U1" s="83"/>
      <c r="V1" s="83"/>
      <c r="W1" s="83"/>
    </row>
    <row r="2" spans="1:23" ht="15" customHeight="1" x14ac:dyDescent="0.25">
      <c r="A2" s="137" t="s">
        <v>21</v>
      </c>
      <c r="B2" s="138"/>
      <c r="C2" s="138"/>
      <c r="D2" s="138"/>
      <c r="E2" s="138"/>
      <c r="F2" s="138"/>
      <c r="G2" s="138"/>
      <c r="H2" s="138"/>
      <c r="I2" s="138"/>
      <c r="J2" s="4"/>
      <c r="K2" s="4"/>
      <c r="L2" s="4"/>
      <c r="M2" s="30"/>
      <c r="N2" s="5"/>
      <c r="O2" s="119"/>
      <c r="P2" s="83"/>
      <c r="Q2" s="83"/>
      <c r="R2" s="83"/>
      <c r="S2" s="83"/>
      <c r="T2" s="83"/>
      <c r="U2" s="83"/>
      <c r="V2" s="83"/>
      <c r="W2" s="83"/>
    </row>
    <row r="3" spans="1:23" ht="18" customHeight="1" x14ac:dyDescent="0.25">
      <c r="A3" s="29" t="s">
        <v>1</v>
      </c>
      <c r="B3" s="62"/>
      <c r="C3" s="139"/>
      <c r="D3" s="140"/>
      <c r="E3" s="140"/>
      <c r="F3" s="140"/>
      <c r="G3" s="140"/>
      <c r="H3" s="140"/>
      <c r="I3" s="140"/>
      <c r="J3" s="141"/>
      <c r="K3" s="4"/>
      <c r="L3" s="4"/>
      <c r="M3" s="30"/>
      <c r="N3" s="5"/>
      <c r="O3" s="119"/>
      <c r="P3" s="83"/>
      <c r="Q3" s="83"/>
      <c r="R3" s="83"/>
      <c r="S3" s="83"/>
      <c r="T3" s="83"/>
      <c r="U3" s="83"/>
      <c r="V3" s="83"/>
      <c r="W3" s="83"/>
    </row>
    <row r="4" spans="1:23" ht="7.5" customHeight="1" x14ac:dyDescent="0.25">
      <c r="A4" s="3"/>
      <c r="B4" s="65"/>
      <c r="C4" s="65"/>
      <c r="D4" s="6"/>
      <c r="E4" s="6"/>
      <c r="G4" s="4"/>
      <c r="H4" s="13"/>
      <c r="I4" s="4"/>
      <c r="J4" s="4"/>
      <c r="K4" s="4"/>
      <c r="L4" s="4"/>
      <c r="M4" s="30"/>
      <c r="N4" s="5"/>
      <c r="O4" s="119"/>
      <c r="P4" s="83"/>
      <c r="Q4" s="83"/>
      <c r="R4" s="83"/>
      <c r="S4" s="83"/>
      <c r="T4" s="83"/>
      <c r="U4" s="83"/>
      <c r="V4" s="83"/>
      <c r="W4" s="83"/>
    </row>
    <row r="5" spans="1:23" ht="18.75" customHeight="1" x14ac:dyDescent="0.25">
      <c r="A5" s="66" t="s">
        <v>20</v>
      </c>
      <c r="B5" s="65"/>
      <c r="C5" s="65"/>
      <c r="D5" s="6"/>
      <c r="E5" s="6"/>
      <c r="G5" s="4"/>
      <c r="H5" s="13"/>
      <c r="I5" s="4"/>
      <c r="J5" s="142" t="s">
        <v>2</v>
      </c>
      <c r="K5" s="142"/>
      <c r="L5" s="142"/>
      <c r="M5" s="142"/>
      <c r="N5" s="5"/>
      <c r="O5" s="119"/>
      <c r="P5" s="83"/>
      <c r="Q5" s="83"/>
      <c r="R5" s="83"/>
      <c r="S5" s="83"/>
      <c r="T5" s="83"/>
      <c r="U5" s="83"/>
      <c r="V5" s="83"/>
      <c r="W5" s="83"/>
    </row>
    <row r="6" spans="1:23" ht="21.75" customHeight="1" x14ac:dyDescent="0.25">
      <c r="A6" s="66"/>
      <c r="B6" s="65"/>
      <c r="C6" s="65"/>
      <c r="D6" s="6"/>
      <c r="E6" s="6"/>
      <c r="G6" s="4"/>
      <c r="H6" s="13"/>
      <c r="I6" s="4"/>
      <c r="J6" s="142"/>
      <c r="K6" s="142"/>
      <c r="L6" s="142"/>
      <c r="M6" s="142"/>
      <c r="N6" s="5"/>
      <c r="O6" s="119"/>
      <c r="P6" s="125"/>
      <c r="Q6" s="125"/>
      <c r="R6" s="125"/>
      <c r="S6" s="125"/>
      <c r="T6" s="125"/>
      <c r="U6" s="83"/>
      <c r="V6" s="83"/>
      <c r="W6" s="83"/>
    </row>
    <row r="7" spans="1:23" ht="13.15" customHeight="1" x14ac:dyDescent="0.25">
      <c r="A7" s="143"/>
      <c r="B7" s="143"/>
      <c r="C7" s="143"/>
      <c r="D7" s="143"/>
      <c r="E7" s="10"/>
      <c r="F7" s="35"/>
      <c r="G7" s="144" t="s">
        <v>3</v>
      </c>
      <c r="H7" s="145"/>
      <c r="I7" s="145"/>
      <c r="J7" s="145"/>
      <c r="K7" s="145"/>
      <c r="L7" s="145"/>
      <c r="M7" s="34"/>
      <c r="N7" s="39"/>
      <c r="O7" s="119"/>
      <c r="P7" s="125"/>
      <c r="Q7" s="125"/>
      <c r="R7" s="125"/>
      <c r="S7" s="125"/>
      <c r="T7" s="125"/>
      <c r="U7" s="83"/>
      <c r="V7" s="83"/>
      <c r="W7" s="83"/>
    </row>
    <row r="8" spans="1:23" s="14" customFormat="1" ht="15" customHeight="1" x14ac:dyDescent="0.25">
      <c r="A8" s="37"/>
      <c r="B8" s="38"/>
      <c r="C8" s="38"/>
      <c r="D8" s="38"/>
      <c r="E8" s="38"/>
      <c r="F8" s="33"/>
      <c r="G8" s="24"/>
      <c r="H8" s="16"/>
      <c r="I8" s="15"/>
      <c r="J8" s="15"/>
      <c r="K8" s="15"/>
      <c r="L8" s="15"/>
      <c r="M8" s="28"/>
      <c r="N8" s="36"/>
      <c r="O8" s="119"/>
      <c r="P8" s="125"/>
      <c r="Q8" s="125"/>
      <c r="R8" s="125"/>
      <c r="S8" s="125"/>
      <c r="T8" s="125"/>
      <c r="U8" s="120"/>
      <c r="V8" s="120"/>
      <c r="W8" s="120"/>
    </row>
    <row r="9" spans="1:23" s="42" customFormat="1" ht="54.75" customHeight="1" x14ac:dyDescent="0.25">
      <c r="A9" s="131" t="s">
        <v>48</v>
      </c>
      <c r="B9" s="132"/>
      <c r="C9" s="132"/>
      <c r="D9" s="132"/>
      <c r="E9" s="133"/>
      <c r="G9" s="134" t="s">
        <v>4</v>
      </c>
      <c r="H9" s="135"/>
      <c r="I9" s="135"/>
      <c r="J9" s="136"/>
      <c r="K9" s="134" t="s">
        <v>5</v>
      </c>
      <c r="L9" s="135"/>
      <c r="M9" s="136"/>
      <c r="O9" s="119"/>
      <c r="P9" s="125"/>
      <c r="Q9" s="125"/>
      <c r="R9" s="125"/>
      <c r="S9" s="125"/>
      <c r="T9" s="125"/>
      <c r="U9" s="121"/>
      <c r="V9" s="121"/>
      <c r="W9" s="121"/>
    </row>
    <row r="10" spans="1:23" s="42" customFormat="1" ht="87.6" customHeight="1" x14ac:dyDescent="0.25">
      <c r="A10" s="69" t="s">
        <v>6</v>
      </c>
      <c r="B10" s="70" t="s">
        <v>7</v>
      </c>
      <c r="C10" s="70" t="s">
        <v>8</v>
      </c>
      <c r="D10" s="71" t="s">
        <v>9</v>
      </c>
      <c r="E10" s="70" t="s">
        <v>10</v>
      </c>
      <c r="G10" s="72" t="s">
        <v>11</v>
      </c>
      <c r="H10" s="73" t="s">
        <v>12</v>
      </c>
      <c r="I10" s="74" t="s">
        <v>13</v>
      </c>
      <c r="J10" s="74" t="s">
        <v>14</v>
      </c>
      <c r="K10" s="74" t="s">
        <v>11</v>
      </c>
      <c r="L10" s="74" t="s">
        <v>13</v>
      </c>
      <c r="M10" s="74" t="s">
        <v>14</v>
      </c>
      <c r="O10" s="119"/>
      <c r="P10" s="125"/>
      <c r="Q10" s="125"/>
      <c r="R10" s="125"/>
      <c r="S10" s="125"/>
      <c r="T10" s="125"/>
      <c r="U10" s="121"/>
      <c r="V10" s="121"/>
      <c r="W10" s="121"/>
    </row>
    <row r="11" spans="1:23" s="22" customFormat="1" ht="15" customHeight="1" x14ac:dyDescent="0.25">
      <c r="A11" s="19"/>
      <c r="B11" s="20"/>
      <c r="C11" s="20"/>
      <c r="D11" s="20"/>
      <c r="E11" s="20"/>
      <c r="F11" s="23"/>
      <c r="G11" s="25"/>
      <c r="H11" s="21"/>
      <c r="I11" s="21"/>
      <c r="J11" s="21"/>
      <c r="K11" s="21"/>
      <c r="L11" s="21"/>
      <c r="M11" s="21"/>
      <c r="N11" s="118"/>
      <c r="O11" s="119"/>
      <c r="P11" s="125"/>
      <c r="Q11" s="125"/>
      <c r="R11" s="125"/>
      <c r="S11" s="125"/>
      <c r="T11" s="125"/>
      <c r="U11" s="122"/>
      <c r="V11" s="122"/>
      <c r="W11" s="122"/>
    </row>
    <row r="12" spans="1:23" s="11" customFormat="1" ht="9" customHeight="1" x14ac:dyDescent="0.25">
      <c r="A12" s="17"/>
      <c r="B12" s="18"/>
      <c r="C12" s="18"/>
      <c r="D12" s="17"/>
      <c r="E12" s="17"/>
      <c r="G12" s="26"/>
      <c r="H12" s="27"/>
      <c r="I12" s="31"/>
      <c r="J12" s="31"/>
      <c r="K12" s="31"/>
      <c r="L12" s="31"/>
      <c r="M12" s="31"/>
      <c r="O12" s="119"/>
      <c r="P12" s="125"/>
      <c r="Q12" s="125"/>
      <c r="R12" s="125"/>
      <c r="S12" s="125"/>
      <c r="T12" s="125"/>
      <c r="U12" s="123"/>
      <c r="V12" s="123"/>
      <c r="W12" s="123"/>
    </row>
    <row r="13" spans="1:23" ht="300.75" customHeight="1" x14ac:dyDescent="0.25">
      <c r="A13" s="41">
        <v>1</v>
      </c>
      <c r="B13" s="115" t="s">
        <v>22</v>
      </c>
      <c r="C13" s="115" t="s">
        <v>35</v>
      </c>
      <c r="D13" s="116" t="s">
        <v>15</v>
      </c>
      <c r="E13" s="116">
        <v>2</v>
      </c>
      <c r="F13" s="42"/>
      <c r="G13" s="43">
        <v>0</v>
      </c>
      <c r="H13" s="44">
        <v>0</v>
      </c>
      <c r="I13" s="45">
        <f>G13/100*H13</f>
        <v>0</v>
      </c>
      <c r="J13" s="46">
        <f>G13+I13</f>
        <v>0</v>
      </c>
      <c r="K13" s="46">
        <f>E13*G13</f>
        <v>0</v>
      </c>
      <c r="L13" s="46">
        <f>K13/100*H13</f>
        <v>0</v>
      </c>
      <c r="M13" s="46">
        <f>K13+L13</f>
        <v>0</v>
      </c>
      <c r="N13" s="42"/>
      <c r="O13" s="119"/>
      <c r="P13" s="125"/>
      <c r="Q13" s="125"/>
      <c r="R13" s="125"/>
      <c r="S13" s="125"/>
      <c r="T13" s="125"/>
      <c r="U13" s="83"/>
      <c r="V13" s="83"/>
      <c r="W13" s="83"/>
    </row>
    <row r="14" spans="1:23" ht="70.5" customHeight="1" x14ac:dyDescent="0.25">
      <c r="A14" s="114">
        <v>2</v>
      </c>
      <c r="B14" s="117" t="s">
        <v>23</v>
      </c>
      <c r="C14" s="115" t="s">
        <v>36</v>
      </c>
      <c r="D14" s="116" t="s">
        <v>15</v>
      </c>
      <c r="E14" s="116">
        <v>1</v>
      </c>
      <c r="F14" s="42"/>
      <c r="G14" s="43">
        <v>0</v>
      </c>
      <c r="H14" s="44">
        <v>0</v>
      </c>
      <c r="I14" s="45">
        <f t="shared" ref="I14:I23" si="0">G14/100*H14</f>
        <v>0</v>
      </c>
      <c r="J14" s="46">
        <f t="shared" ref="J14:J23" si="1">G14+I14</f>
        <v>0</v>
      </c>
      <c r="K14" s="46">
        <f t="shared" ref="K14:K23" si="2">E14*G14</f>
        <v>0</v>
      </c>
      <c r="L14" s="46">
        <f t="shared" ref="L14:L23" si="3">K14/100*H14</f>
        <v>0</v>
      </c>
      <c r="M14" s="46">
        <f t="shared" ref="M14:M23" si="4">K14+L14</f>
        <v>0</v>
      </c>
      <c r="N14" s="42"/>
      <c r="O14" s="119"/>
      <c r="P14" s="125"/>
      <c r="Q14" s="125"/>
      <c r="R14" s="125"/>
      <c r="S14" s="125"/>
      <c r="T14" s="125"/>
      <c r="U14" s="83"/>
      <c r="V14" s="83"/>
      <c r="W14" s="83"/>
    </row>
    <row r="15" spans="1:23" ht="120" customHeight="1" x14ac:dyDescent="0.25">
      <c r="A15" s="41">
        <v>3</v>
      </c>
      <c r="B15" s="117" t="s">
        <v>24</v>
      </c>
      <c r="C15" s="115" t="s">
        <v>37</v>
      </c>
      <c r="D15" s="116" t="s">
        <v>15</v>
      </c>
      <c r="E15" s="116">
        <v>1</v>
      </c>
      <c r="F15" s="42"/>
      <c r="G15" s="43">
        <v>0</v>
      </c>
      <c r="H15" s="44">
        <v>0</v>
      </c>
      <c r="I15" s="45">
        <f t="shared" si="0"/>
        <v>0</v>
      </c>
      <c r="J15" s="46">
        <f t="shared" si="1"/>
        <v>0</v>
      </c>
      <c r="K15" s="46">
        <f t="shared" si="2"/>
        <v>0</v>
      </c>
      <c r="L15" s="46">
        <f t="shared" si="3"/>
        <v>0</v>
      </c>
      <c r="M15" s="46">
        <f t="shared" si="4"/>
        <v>0</v>
      </c>
      <c r="N15" s="42"/>
      <c r="O15" s="119"/>
      <c r="P15" s="125"/>
      <c r="Q15" s="125"/>
      <c r="R15" s="125"/>
      <c r="S15" s="125"/>
      <c r="T15" s="125"/>
      <c r="U15" s="83"/>
      <c r="V15" s="83"/>
      <c r="W15" s="83"/>
    </row>
    <row r="16" spans="1:23" ht="60.75" customHeight="1" x14ac:dyDescent="0.25">
      <c r="A16" s="114">
        <v>4</v>
      </c>
      <c r="B16" s="115" t="s">
        <v>25</v>
      </c>
      <c r="C16" s="115" t="s">
        <v>38</v>
      </c>
      <c r="D16" s="116" t="s">
        <v>15</v>
      </c>
      <c r="E16" s="116">
        <v>3</v>
      </c>
      <c r="F16" s="42"/>
      <c r="G16" s="43">
        <v>0</v>
      </c>
      <c r="H16" s="44">
        <v>0</v>
      </c>
      <c r="I16" s="45">
        <f t="shared" si="0"/>
        <v>0</v>
      </c>
      <c r="J16" s="46">
        <f t="shared" si="1"/>
        <v>0</v>
      </c>
      <c r="K16" s="46">
        <f t="shared" si="2"/>
        <v>0</v>
      </c>
      <c r="L16" s="46">
        <f t="shared" si="3"/>
        <v>0</v>
      </c>
      <c r="M16" s="46">
        <f t="shared" si="4"/>
        <v>0</v>
      </c>
      <c r="N16" s="42"/>
      <c r="O16" s="119"/>
      <c r="P16" s="125"/>
      <c r="Q16" s="125"/>
      <c r="R16" s="125"/>
      <c r="S16" s="125"/>
      <c r="T16" s="125"/>
      <c r="U16" s="83"/>
      <c r="V16" s="83"/>
      <c r="W16" s="83"/>
    </row>
    <row r="17" spans="1:23" ht="52.5" customHeight="1" x14ac:dyDescent="0.25">
      <c r="A17" s="41">
        <v>5</v>
      </c>
      <c r="B17" s="115" t="s">
        <v>26</v>
      </c>
      <c r="C17" s="115" t="s">
        <v>39</v>
      </c>
      <c r="D17" s="116" t="s">
        <v>15</v>
      </c>
      <c r="E17" s="116">
        <v>3</v>
      </c>
      <c r="F17" s="42"/>
      <c r="G17" s="43">
        <v>0</v>
      </c>
      <c r="H17" s="44">
        <v>0</v>
      </c>
      <c r="I17" s="45">
        <f t="shared" si="0"/>
        <v>0</v>
      </c>
      <c r="J17" s="46">
        <f t="shared" si="1"/>
        <v>0</v>
      </c>
      <c r="K17" s="46">
        <f t="shared" si="2"/>
        <v>0</v>
      </c>
      <c r="L17" s="46">
        <f t="shared" si="3"/>
        <v>0</v>
      </c>
      <c r="M17" s="46">
        <f t="shared" si="4"/>
        <v>0</v>
      </c>
      <c r="N17" s="42"/>
      <c r="O17" s="119"/>
      <c r="P17" s="125"/>
      <c r="Q17" s="125"/>
      <c r="R17" s="125"/>
      <c r="S17" s="125"/>
      <c r="T17" s="125"/>
      <c r="U17" s="83"/>
      <c r="V17" s="83"/>
      <c r="W17" s="83"/>
    </row>
    <row r="18" spans="1:23" ht="84" customHeight="1" x14ac:dyDescent="0.25">
      <c r="A18" s="114">
        <v>6</v>
      </c>
      <c r="B18" s="117" t="s">
        <v>27</v>
      </c>
      <c r="C18" s="115" t="s">
        <v>40</v>
      </c>
      <c r="D18" s="116" t="s">
        <v>15</v>
      </c>
      <c r="E18" s="116">
        <v>1</v>
      </c>
      <c r="F18" s="42"/>
      <c r="G18" s="43">
        <v>0</v>
      </c>
      <c r="H18" s="44">
        <v>0</v>
      </c>
      <c r="I18" s="45">
        <f t="shared" si="0"/>
        <v>0</v>
      </c>
      <c r="J18" s="46">
        <f t="shared" si="1"/>
        <v>0</v>
      </c>
      <c r="K18" s="46">
        <f t="shared" si="2"/>
        <v>0</v>
      </c>
      <c r="L18" s="46">
        <f t="shared" si="3"/>
        <v>0</v>
      </c>
      <c r="M18" s="46">
        <f t="shared" si="4"/>
        <v>0</v>
      </c>
      <c r="N18" s="42"/>
      <c r="O18" s="119"/>
      <c r="P18" s="125"/>
      <c r="Q18" s="125"/>
      <c r="R18" s="125"/>
      <c r="S18" s="125"/>
      <c r="T18" s="125"/>
      <c r="U18" s="83"/>
      <c r="V18" s="83"/>
      <c r="W18" s="83"/>
    </row>
    <row r="19" spans="1:23" ht="82.5" customHeight="1" x14ac:dyDescent="0.25">
      <c r="A19" s="41">
        <v>7</v>
      </c>
      <c r="B19" s="117" t="s">
        <v>28</v>
      </c>
      <c r="C19" s="115" t="s">
        <v>41</v>
      </c>
      <c r="D19" s="116" t="s">
        <v>15</v>
      </c>
      <c r="E19" s="116">
        <v>1</v>
      </c>
      <c r="F19" s="42"/>
      <c r="G19" s="43">
        <v>0</v>
      </c>
      <c r="H19" s="44">
        <v>0</v>
      </c>
      <c r="I19" s="45">
        <f t="shared" si="0"/>
        <v>0</v>
      </c>
      <c r="J19" s="46">
        <f t="shared" si="1"/>
        <v>0</v>
      </c>
      <c r="K19" s="46">
        <f t="shared" si="2"/>
        <v>0</v>
      </c>
      <c r="L19" s="46">
        <f t="shared" si="3"/>
        <v>0</v>
      </c>
      <c r="M19" s="46">
        <f t="shared" si="4"/>
        <v>0</v>
      </c>
      <c r="N19" s="42"/>
      <c r="O19" s="119"/>
      <c r="P19" s="125"/>
      <c r="Q19" s="125"/>
      <c r="R19" s="125"/>
      <c r="S19" s="125"/>
      <c r="T19" s="125"/>
      <c r="U19" s="83"/>
      <c r="V19" s="83"/>
      <c r="W19" s="83"/>
    </row>
    <row r="20" spans="1:23" ht="42.75" customHeight="1" x14ac:dyDescent="0.25">
      <c r="A20" s="114">
        <v>8</v>
      </c>
      <c r="B20" s="115" t="s">
        <v>29</v>
      </c>
      <c r="C20" s="115" t="s">
        <v>42</v>
      </c>
      <c r="D20" s="116" t="s">
        <v>30</v>
      </c>
      <c r="E20" s="116">
        <v>1500</v>
      </c>
      <c r="F20" s="42"/>
      <c r="G20" s="43">
        <v>0</v>
      </c>
      <c r="H20" s="44">
        <v>0</v>
      </c>
      <c r="I20" s="45">
        <f t="shared" si="0"/>
        <v>0</v>
      </c>
      <c r="J20" s="46">
        <f t="shared" si="1"/>
        <v>0</v>
      </c>
      <c r="K20" s="46">
        <f t="shared" si="2"/>
        <v>0</v>
      </c>
      <c r="L20" s="46">
        <f t="shared" si="3"/>
        <v>0</v>
      </c>
      <c r="M20" s="46">
        <f t="shared" si="4"/>
        <v>0</v>
      </c>
      <c r="N20" s="42"/>
      <c r="O20" s="119"/>
      <c r="P20" s="125"/>
      <c r="Q20" s="125"/>
      <c r="R20" s="125"/>
      <c r="S20" s="125"/>
      <c r="T20" s="125"/>
      <c r="U20" s="83"/>
      <c r="V20" s="83"/>
      <c r="W20" s="83"/>
    </row>
    <row r="21" spans="1:23" ht="40.5" customHeight="1" x14ac:dyDescent="0.25">
      <c r="A21" s="41">
        <v>9</v>
      </c>
      <c r="B21" s="115" t="s">
        <v>31</v>
      </c>
      <c r="C21" s="115" t="s">
        <v>43</v>
      </c>
      <c r="D21" s="116" t="s">
        <v>32</v>
      </c>
      <c r="E21" s="116">
        <v>1500</v>
      </c>
      <c r="F21" s="42"/>
      <c r="G21" s="43">
        <v>0</v>
      </c>
      <c r="H21" s="44">
        <v>0</v>
      </c>
      <c r="I21" s="45">
        <f t="shared" si="0"/>
        <v>0</v>
      </c>
      <c r="J21" s="46">
        <f t="shared" si="1"/>
        <v>0</v>
      </c>
      <c r="K21" s="46">
        <f t="shared" si="2"/>
        <v>0</v>
      </c>
      <c r="L21" s="46">
        <f t="shared" si="3"/>
        <v>0</v>
      </c>
      <c r="M21" s="46">
        <f t="shared" si="4"/>
        <v>0</v>
      </c>
      <c r="N21" s="42"/>
      <c r="O21" s="119"/>
      <c r="P21" s="125"/>
      <c r="Q21" s="125"/>
      <c r="R21" s="125"/>
      <c r="S21" s="125"/>
      <c r="T21" s="125"/>
      <c r="U21" s="83"/>
      <c r="V21" s="83"/>
      <c r="W21" s="83"/>
    </row>
    <row r="22" spans="1:23" ht="39.75" customHeight="1" x14ac:dyDescent="0.25">
      <c r="A22" s="114">
        <v>10</v>
      </c>
      <c r="B22" s="115" t="s">
        <v>33</v>
      </c>
      <c r="C22" s="115" t="s">
        <v>44</v>
      </c>
      <c r="D22" s="116" t="s">
        <v>30</v>
      </c>
      <c r="E22" s="116">
        <v>1500</v>
      </c>
      <c r="F22" s="42"/>
      <c r="G22" s="43">
        <v>0</v>
      </c>
      <c r="H22" s="44">
        <v>0</v>
      </c>
      <c r="I22" s="45">
        <f t="shared" si="0"/>
        <v>0</v>
      </c>
      <c r="J22" s="46">
        <f t="shared" si="1"/>
        <v>0</v>
      </c>
      <c r="K22" s="46">
        <f t="shared" si="2"/>
        <v>0</v>
      </c>
      <c r="L22" s="46">
        <f t="shared" si="3"/>
        <v>0</v>
      </c>
      <c r="M22" s="46">
        <f t="shared" si="4"/>
        <v>0</v>
      </c>
      <c r="N22" s="42"/>
      <c r="O22" s="119"/>
      <c r="P22" s="125"/>
      <c r="Q22" s="125"/>
      <c r="R22" s="125"/>
      <c r="S22" s="125"/>
      <c r="T22" s="125"/>
      <c r="U22" s="83"/>
      <c r="V22" s="83"/>
      <c r="W22" s="83"/>
    </row>
    <row r="23" spans="1:23" ht="76.5" customHeight="1" x14ac:dyDescent="0.25">
      <c r="A23" s="41">
        <v>11</v>
      </c>
      <c r="B23" s="115" t="s">
        <v>34</v>
      </c>
      <c r="C23" s="115" t="s">
        <v>46</v>
      </c>
      <c r="D23" s="116" t="s">
        <v>15</v>
      </c>
      <c r="E23" s="116">
        <v>1</v>
      </c>
      <c r="F23" s="42"/>
      <c r="G23" s="43">
        <v>0</v>
      </c>
      <c r="H23" s="44">
        <v>0</v>
      </c>
      <c r="I23" s="45">
        <f t="shared" si="0"/>
        <v>0</v>
      </c>
      <c r="J23" s="46">
        <f t="shared" si="1"/>
        <v>0</v>
      </c>
      <c r="K23" s="46">
        <f t="shared" si="2"/>
        <v>0</v>
      </c>
      <c r="L23" s="46">
        <f t="shared" si="3"/>
        <v>0</v>
      </c>
      <c r="M23" s="46">
        <f t="shared" si="4"/>
        <v>0</v>
      </c>
      <c r="N23" s="42"/>
      <c r="O23" s="119"/>
      <c r="P23" s="125"/>
      <c r="Q23" s="125"/>
      <c r="R23" s="125"/>
      <c r="S23" s="125"/>
      <c r="T23" s="125"/>
      <c r="U23" s="83"/>
      <c r="V23" s="83"/>
      <c r="W23" s="83"/>
    </row>
    <row r="24" spans="1:23" ht="15.75" thickBot="1" x14ac:dyDescent="0.3">
      <c r="D24" s="48"/>
      <c r="E24" s="48"/>
      <c r="F24" s="49"/>
      <c r="G24" s="50"/>
      <c r="H24" s="48"/>
      <c r="I24" s="50"/>
      <c r="J24" s="50"/>
      <c r="K24" s="50"/>
      <c r="L24" s="50"/>
      <c r="M24" s="50"/>
      <c r="N24" s="49"/>
      <c r="O24" s="47"/>
      <c r="P24" s="125"/>
      <c r="Q24" s="125"/>
      <c r="R24" s="125"/>
      <c r="S24" s="125"/>
      <c r="T24" s="125"/>
      <c r="U24" s="83"/>
    </row>
    <row r="25" spans="1:23" ht="39" thickBot="1" x14ac:dyDescent="0.3">
      <c r="D25" s="48"/>
      <c r="E25" s="48"/>
      <c r="F25" s="49"/>
      <c r="G25" s="51"/>
      <c r="H25" s="51"/>
      <c r="I25" s="51"/>
      <c r="J25" s="51"/>
      <c r="K25" s="52">
        <f>SUM(K13:K24)</f>
        <v>0</v>
      </c>
      <c r="L25" s="53"/>
      <c r="M25" s="54">
        <f>SUM(M13:M24)</f>
        <v>0</v>
      </c>
      <c r="N25" s="55"/>
      <c r="O25" s="56" t="s">
        <v>16</v>
      </c>
      <c r="P25" s="42"/>
      <c r="Q25" s="121"/>
      <c r="R25" s="121"/>
      <c r="S25" s="121"/>
      <c r="T25" s="121"/>
      <c r="U25" s="83"/>
    </row>
    <row r="26" spans="1:23" x14ac:dyDescent="0.25">
      <c r="G26" s="53"/>
      <c r="H26" s="57"/>
      <c r="I26" s="53"/>
      <c r="J26" s="53"/>
      <c r="K26" s="53"/>
      <c r="L26" s="53"/>
      <c r="M26" s="53"/>
      <c r="N26" s="42"/>
      <c r="O26" s="58"/>
      <c r="P26" s="42"/>
      <c r="Q26" s="126"/>
      <c r="R26" s="126"/>
      <c r="S26" s="126"/>
      <c r="T26" s="126"/>
      <c r="U26" s="83"/>
    </row>
    <row r="27" spans="1:23" ht="66.599999999999994" customHeight="1" x14ac:dyDescent="0.25">
      <c r="G27" s="129" t="s">
        <v>17</v>
      </c>
      <c r="H27" s="130"/>
      <c r="I27" s="130"/>
      <c r="J27" s="130"/>
      <c r="K27" s="130"/>
      <c r="L27" s="130"/>
      <c r="M27" s="59" t="s">
        <v>18</v>
      </c>
      <c r="N27" s="60"/>
      <c r="O27" s="64" t="s">
        <v>19</v>
      </c>
      <c r="P27" s="124"/>
      <c r="Q27" s="126"/>
      <c r="R27" s="126"/>
      <c r="S27" s="126"/>
      <c r="T27" s="126"/>
      <c r="U27" s="83"/>
    </row>
    <row r="28" spans="1:23" x14ac:dyDescent="0.25">
      <c r="G28" s="53"/>
      <c r="H28" s="57"/>
      <c r="I28" s="53"/>
      <c r="J28" s="53"/>
      <c r="K28" s="53"/>
      <c r="L28" s="53"/>
      <c r="M28" s="53"/>
      <c r="N28" s="42"/>
      <c r="O28" s="58"/>
      <c r="P28" s="42"/>
      <c r="Q28" s="126"/>
      <c r="R28" s="126"/>
      <c r="S28" s="126"/>
      <c r="T28" s="126"/>
      <c r="U28" s="83"/>
    </row>
    <row r="29" spans="1:23" x14ac:dyDescent="0.25">
      <c r="Q29" s="83"/>
      <c r="R29" s="126"/>
      <c r="S29" s="83"/>
      <c r="T29" s="83"/>
      <c r="U29" s="83"/>
    </row>
    <row r="30" spans="1:23" x14ac:dyDescent="0.25">
      <c r="Q30" s="83"/>
      <c r="R30" s="126"/>
      <c r="S30" s="83"/>
      <c r="T30" s="83"/>
      <c r="U30" s="83"/>
    </row>
    <row r="31" spans="1:23" x14ac:dyDescent="0.25">
      <c r="Q31" s="83"/>
      <c r="R31" s="83"/>
      <c r="S31" s="83"/>
      <c r="T31" s="83"/>
      <c r="U31" s="83"/>
    </row>
    <row r="32" spans="1:23" x14ac:dyDescent="0.25">
      <c r="Q32" s="83"/>
      <c r="R32" s="83"/>
      <c r="S32" s="83"/>
      <c r="T32" s="83"/>
      <c r="U32" s="83"/>
    </row>
  </sheetData>
  <mergeCells count="9">
    <mergeCell ref="G27:L27"/>
    <mergeCell ref="A9:E9"/>
    <mergeCell ref="G9:J9"/>
    <mergeCell ref="K9:M9"/>
    <mergeCell ref="A2:I2"/>
    <mergeCell ref="C3:J3"/>
    <mergeCell ref="J5:M6"/>
    <mergeCell ref="A7:D7"/>
    <mergeCell ref="G7:L7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="96" zoomScaleNormal="96" zoomScaleSheetLayoutView="100" workbookViewId="0">
      <selection activeCell="A9" sqref="A9:E9"/>
    </sheetView>
  </sheetViews>
  <sheetFormatPr defaultColWidth="9.140625" defaultRowHeight="15" x14ac:dyDescent="0.25"/>
  <cols>
    <col min="1" max="1" width="4" style="1" customWidth="1"/>
    <col min="2" max="2" width="24.140625" style="63" customWidth="1"/>
    <col min="3" max="3" width="56.85546875" style="12" customWidth="1"/>
    <col min="4" max="4" width="9.140625" style="7"/>
    <col min="5" max="5" width="12.28515625" style="7" customWidth="1"/>
    <col min="6" max="6" width="2.5703125" style="1" customWidth="1"/>
    <col min="7" max="7" width="12.5703125" style="8" customWidth="1"/>
    <col min="8" max="8" width="9.140625" style="7" customWidth="1"/>
    <col min="9" max="9" width="9.140625" style="8" customWidth="1"/>
    <col min="10" max="10" width="11.7109375" style="8" customWidth="1"/>
    <col min="11" max="11" width="14" style="8" customWidth="1"/>
    <col min="12" max="12" width="9.140625" style="8" customWidth="1"/>
    <col min="13" max="13" width="17.42578125" style="8" customWidth="1"/>
    <col min="14" max="14" width="3.7109375" style="1" customWidth="1"/>
    <col min="15" max="15" width="26" style="12" customWidth="1"/>
    <col min="16" max="16" width="5" style="1" customWidth="1"/>
    <col min="17" max="18" width="18.5703125" style="1" customWidth="1"/>
    <col min="19" max="19" width="24.85546875" style="1" customWidth="1"/>
    <col min="20" max="20" width="23" style="1" customWidth="1"/>
    <col min="21" max="16384" width="9.140625" style="1"/>
  </cols>
  <sheetData>
    <row r="1" spans="1:21" x14ac:dyDescent="0.25">
      <c r="A1" s="68" t="s">
        <v>0</v>
      </c>
      <c r="B1" s="2"/>
      <c r="C1" s="2"/>
      <c r="D1" s="9"/>
      <c r="E1" s="9"/>
      <c r="G1" s="4"/>
      <c r="H1" s="13"/>
      <c r="I1" s="4"/>
      <c r="J1" s="4"/>
      <c r="K1" s="4"/>
      <c r="L1" s="4"/>
      <c r="M1" s="30"/>
      <c r="N1" s="5"/>
      <c r="O1" s="32"/>
    </row>
    <row r="2" spans="1:21" x14ac:dyDescent="0.25">
      <c r="A2" s="137" t="s">
        <v>21</v>
      </c>
      <c r="B2" s="138"/>
      <c r="C2" s="138"/>
      <c r="D2" s="138"/>
      <c r="E2" s="138"/>
      <c r="F2" s="138"/>
      <c r="G2" s="138"/>
      <c r="H2" s="138"/>
      <c r="I2" s="138"/>
      <c r="J2" s="4"/>
      <c r="K2" s="4"/>
      <c r="L2" s="4"/>
      <c r="M2" s="30"/>
      <c r="N2" s="5"/>
      <c r="O2" s="32"/>
    </row>
    <row r="3" spans="1:21" ht="18" customHeight="1" x14ac:dyDescent="0.25">
      <c r="A3" s="29" t="s">
        <v>1</v>
      </c>
      <c r="B3" s="62"/>
      <c r="C3" s="139"/>
      <c r="D3" s="140"/>
      <c r="E3" s="140"/>
      <c r="F3" s="140"/>
      <c r="G3" s="140"/>
      <c r="H3" s="140"/>
      <c r="I3" s="140"/>
      <c r="J3" s="141"/>
      <c r="K3" s="4"/>
      <c r="L3" s="4"/>
      <c r="M3" s="30"/>
      <c r="N3" s="5"/>
      <c r="O3" s="32"/>
    </row>
    <row r="4" spans="1:21" ht="7.5" customHeight="1" x14ac:dyDescent="0.25">
      <c r="A4" s="3"/>
      <c r="B4" s="67"/>
      <c r="C4" s="67"/>
      <c r="D4" s="6"/>
      <c r="E4" s="6"/>
      <c r="G4" s="4"/>
      <c r="H4" s="13"/>
      <c r="I4" s="4"/>
      <c r="J4" s="4"/>
      <c r="K4" s="4"/>
      <c r="L4" s="4"/>
      <c r="M4" s="30"/>
      <c r="N4" s="5"/>
      <c r="O4" s="32"/>
    </row>
    <row r="5" spans="1:21" ht="18.75" customHeight="1" x14ac:dyDescent="0.25">
      <c r="A5" s="68" t="s">
        <v>20</v>
      </c>
      <c r="B5" s="67"/>
      <c r="C5" s="67"/>
      <c r="D5" s="6"/>
      <c r="E5" s="6"/>
      <c r="G5" s="4"/>
      <c r="H5" s="13"/>
      <c r="I5" s="4"/>
      <c r="J5" s="142" t="s">
        <v>2</v>
      </c>
      <c r="K5" s="142"/>
      <c r="L5" s="142"/>
      <c r="M5" s="142"/>
      <c r="N5" s="5"/>
      <c r="O5" s="32"/>
    </row>
    <row r="6" spans="1:21" ht="21.75" customHeight="1" x14ac:dyDescent="0.25">
      <c r="A6" s="68"/>
      <c r="B6" s="67"/>
      <c r="C6" s="67"/>
      <c r="D6" s="6"/>
      <c r="E6" s="6"/>
      <c r="G6" s="4"/>
      <c r="H6" s="13"/>
      <c r="I6" s="4"/>
      <c r="J6" s="142"/>
      <c r="K6" s="142"/>
      <c r="L6" s="142"/>
      <c r="M6" s="142"/>
      <c r="N6" s="5"/>
      <c r="O6" s="32"/>
    </row>
    <row r="7" spans="1:21" ht="13.15" customHeight="1" x14ac:dyDescent="0.25">
      <c r="A7" s="143"/>
      <c r="B7" s="143"/>
      <c r="C7" s="143"/>
      <c r="D7" s="143"/>
      <c r="E7" s="10"/>
      <c r="F7" s="35"/>
      <c r="G7" s="144" t="s">
        <v>3</v>
      </c>
      <c r="H7" s="145"/>
      <c r="I7" s="145"/>
      <c r="J7" s="145"/>
      <c r="K7" s="145"/>
      <c r="L7" s="145"/>
      <c r="M7" s="34"/>
      <c r="N7" s="39"/>
      <c r="O7" s="40"/>
      <c r="Q7" s="86"/>
      <c r="R7" s="82"/>
      <c r="S7" s="82"/>
      <c r="T7" s="87"/>
    </row>
    <row r="8" spans="1:21" s="14" customFormat="1" x14ac:dyDescent="0.25">
      <c r="A8" s="37"/>
      <c r="B8" s="38"/>
      <c r="C8" s="38"/>
      <c r="D8" s="38"/>
      <c r="E8" s="38"/>
      <c r="F8" s="33"/>
      <c r="G8" s="24"/>
      <c r="H8" s="16"/>
      <c r="I8" s="15"/>
      <c r="J8" s="15"/>
      <c r="K8" s="15"/>
      <c r="L8" s="15"/>
      <c r="M8" s="28"/>
      <c r="N8" s="36"/>
      <c r="O8" s="91"/>
      <c r="P8" s="92"/>
      <c r="Q8" s="88"/>
      <c r="R8" s="99"/>
      <c r="S8" s="99"/>
      <c r="T8" s="100"/>
      <c r="U8" s="85"/>
    </row>
    <row r="9" spans="1:21" s="42" customFormat="1" ht="54.75" customHeight="1" x14ac:dyDescent="0.2">
      <c r="A9" s="131" t="s">
        <v>48</v>
      </c>
      <c r="B9" s="132"/>
      <c r="C9" s="132"/>
      <c r="D9" s="132"/>
      <c r="E9" s="133"/>
      <c r="G9" s="134" t="s">
        <v>4</v>
      </c>
      <c r="H9" s="135"/>
      <c r="I9" s="135"/>
      <c r="J9" s="136"/>
      <c r="K9" s="134" t="s">
        <v>5</v>
      </c>
      <c r="L9" s="135"/>
      <c r="M9" s="136"/>
      <c r="N9" s="89"/>
      <c r="O9" s="94"/>
      <c r="P9" s="98"/>
      <c r="Q9" s="146"/>
      <c r="R9" s="147"/>
      <c r="S9" s="147"/>
      <c r="T9" s="148"/>
    </row>
    <row r="10" spans="1:21" s="42" customFormat="1" ht="87.6" customHeight="1" x14ac:dyDescent="0.2">
      <c r="A10" s="69" t="s">
        <v>6</v>
      </c>
      <c r="B10" s="70" t="s">
        <v>7</v>
      </c>
      <c r="C10" s="70" t="s">
        <v>8</v>
      </c>
      <c r="D10" s="71" t="s">
        <v>9</v>
      </c>
      <c r="E10" s="70" t="s">
        <v>10</v>
      </c>
      <c r="G10" s="72" t="s">
        <v>11</v>
      </c>
      <c r="H10" s="73" t="s">
        <v>12</v>
      </c>
      <c r="I10" s="74" t="s">
        <v>13</v>
      </c>
      <c r="J10" s="74" t="s">
        <v>14</v>
      </c>
      <c r="K10" s="74" t="s">
        <v>11</v>
      </c>
      <c r="L10" s="74" t="s">
        <v>13</v>
      </c>
      <c r="M10" s="74" t="s">
        <v>14</v>
      </c>
      <c r="N10" s="90"/>
      <c r="O10" s="93"/>
      <c r="P10" s="111"/>
      <c r="Q10" s="106"/>
      <c r="R10" s="107"/>
      <c r="S10" s="105"/>
      <c r="T10" s="104"/>
    </row>
    <row r="11" spans="1:21" s="22" customFormat="1" x14ac:dyDescent="0.25">
      <c r="A11" s="19"/>
      <c r="B11" s="20"/>
      <c r="C11" s="20"/>
      <c r="D11" s="20"/>
      <c r="E11" s="20"/>
      <c r="F11" s="23"/>
      <c r="G11" s="25"/>
      <c r="H11" s="21"/>
      <c r="I11" s="21"/>
      <c r="J11" s="21"/>
      <c r="K11" s="21"/>
      <c r="L11" s="21"/>
      <c r="M11" s="21"/>
      <c r="O11" s="102"/>
      <c r="P11" s="110"/>
      <c r="Q11" s="101"/>
      <c r="R11" s="102"/>
      <c r="S11" s="102"/>
      <c r="T11" s="103"/>
      <c r="U11" s="95"/>
    </row>
    <row r="12" spans="1:21" s="11" customFormat="1" ht="9" customHeight="1" x14ac:dyDescent="0.25">
      <c r="A12" s="17"/>
      <c r="B12" s="18"/>
      <c r="C12" s="18"/>
      <c r="D12" s="17"/>
      <c r="E12" s="17"/>
      <c r="G12" s="26"/>
      <c r="H12" s="27"/>
      <c r="I12" s="31"/>
      <c r="J12" s="31"/>
      <c r="K12" s="31"/>
      <c r="L12" s="31"/>
      <c r="M12" s="31"/>
      <c r="O12" s="76"/>
      <c r="P12" s="75"/>
      <c r="Q12" s="75"/>
      <c r="R12" s="75"/>
      <c r="S12" s="75"/>
      <c r="T12" s="96"/>
    </row>
    <row r="13" spans="1:21" ht="228" x14ac:dyDescent="0.25">
      <c r="A13" s="41">
        <v>1</v>
      </c>
      <c r="B13" s="127" t="s">
        <v>45</v>
      </c>
      <c r="C13" s="128" t="s">
        <v>47</v>
      </c>
      <c r="D13" s="61" t="s">
        <v>15</v>
      </c>
      <c r="E13" s="61">
        <v>2</v>
      </c>
      <c r="F13" s="42"/>
      <c r="G13" s="43">
        <v>0</v>
      </c>
      <c r="H13" s="44">
        <v>0</v>
      </c>
      <c r="I13" s="45">
        <f>G13/100*H13</f>
        <v>0</v>
      </c>
      <c r="J13" s="46">
        <f>G13+I13</f>
        <v>0</v>
      </c>
      <c r="K13" s="46">
        <f>E13*G13</f>
        <v>0</v>
      </c>
      <c r="L13" s="46">
        <f>K13/100*H13</f>
        <v>0</v>
      </c>
      <c r="M13" s="46">
        <f>K13+L13</f>
        <v>0</v>
      </c>
      <c r="N13" s="42"/>
      <c r="O13" s="108"/>
      <c r="P13" s="109"/>
      <c r="Q13" s="80"/>
      <c r="R13" s="79"/>
      <c r="S13" s="77"/>
      <c r="T13" s="97"/>
    </row>
    <row r="14" spans="1:21" ht="15.75" thickBot="1" x14ac:dyDescent="0.3">
      <c r="D14" s="48"/>
      <c r="E14" s="48"/>
      <c r="F14" s="49"/>
      <c r="G14" s="50"/>
      <c r="H14" s="48"/>
      <c r="I14" s="50"/>
      <c r="J14" s="50"/>
      <c r="K14" s="50"/>
      <c r="L14" s="50"/>
      <c r="M14" s="50"/>
      <c r="N14" s="49"/>
      <c r="O14" s="47"/>
      <c r="P14" s="49"/>
      <c r="Q14" s="49"/>
      <c r="R14" s="49"/>
      <c r="S14" s="49"/>
      <c r="T14" s="49"/>
    </row>
    <row r="15" spans="1:21" ht="39" thickBot="1" x14ac:dyDescent="0.3">
      <c r="D15" s="48"/>
      <c r="E15" s="48"/>
      <c r="F15" s="49"/>
      <c r="G15" s="51"/>
      <c r="H15" s="51"/>
      <c r="I15" s="51"/>
      <c r="J15" s="51"/>
      <c r="K15" s="52">
        <f>SUM(K13:K14)</f>
        <v>0</v>
      </c>
      <c r="L15" s="53"/>
      <c r="M15" s="54">
        <f>SUM(M13:M14)</f>
        <v>0</v>
      </c>
      <c r="N15" s="55"/>
      <c r="O15" s="56" t="s">
        <v>16</v>
      </c>
      <c r="P15" s="42"/>
      <c r="Q15" s="42"/>
      <c r="R15" s="42"/>
      <c r="S15" s="42"/>
      <c r="T15" s="42"/>
    </row>
    <row r="16" spans="1:21" x14ac:dyDescent="0.25">
      <c r="G16" s="53"/>
      <c r="H16" s="57"/>
      <c r="I16" s="53"/>
      <c r="J16" s="53"/>
      <c r="K16" s="53"/>
      <c r="L16" s="53"/>
      <c r="M16" s="53"/>
      <c r="N16" s="42"/>
      <c r="O16" s="58"/>
      <c r="P16" s="42"/>
      <c r="Q16" s="42"/>
      <c r="R16" s="42"/>
      <c r="S16" s="42"/>
      <c r="T16" s="42"/>
    </row>
    <row r="17" spans="7:20" ht="66.599999999999994" customHeight="1" x14ac:dyDescent="0.25">
      <c r="G17" s="129" t="s">
        <v>17</v>
      </c>
      <c r="H17" s="130"/>
      <c r="I17" s="130"/>
      <c r="J17" s="130"/>
      <c r="K17" s="130"/>
      <c r="L17" s="130"/>
      <c r="M17" s="59" t="s">
        <v>18</v>
      </c>
      <c r="N17" s="60"/>
      <c r="O17" s="64" t="s">
        <v>19</v>
      </c>
      <c r="P17" s="81"/>
      <c r="Q17" s="112"/>
      <c r="R17" s="84"/>
      <c r="S17" s="149"/>
      <c r="T17" s="150"/>
    </row>
    <row r="18" spans="7:20" x14ac:dyDescent="0.25">
      <c r="G18" s="53"/>
      <c r="H18" s="57"/>
      <c r="I18" s="53"/>
      <c r="J18" s="53"/>
      <c r="K18" s="53"/>
      <c r="L18" s="53"/>
      <c r="M18" s="53"/>
      <c r="N18" s="42"/>
      <c r="O18" s="58"/>
      <c r="P18" s="42"/>
      <c r="Q18" s="42"/>
      <c r="R18" s="42"/>
      <c r="S18" s="113"/>
      <c r="T18" s="78"/>
    </row>
  </sheetData>
  <mergeCells count="11">
    <mergeCell ref="Q9:T9"/>
    <mergeCell ref="G17:L17"/>
    <mergeCell ref="S17:T17"/>
    <mergeCell ref="A2:I2"/>
    <mergeCell ref="C3:J3"/>
    <mergeCell ref="J5:M6"/>
    <mergeCell ref="A7:D7"/>
    <mergeCell ref="G7:L7"/>
    <mergeCell ref="A9:E9"/>
    <mergeCell ref="G9:J9"/>
    <mergeCell ref="K9:M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časť 1</vt:lpstr>
      <vt:lpstr>časť 2</vt:lpstr>
      <vt:lpstr>'časť 1'!Názvy_tlače</vt:lpstr>
      <vt:lpstr>'časť 2'!Názvy_tlače</vt:lpstr>
      <vt:lpstr>'časť 1'!Oblasť_tlače</vt:lpstr>
      <vt:lpstr>'časť 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dcterms:created xsi:type="dcterms:W3CDTF">2019-10-01T12:51:04Z</dcterms:created>
  <dcterms:modified xsi:type="dcterms:W3CDTF">2021-10-25T11:01:19Z</dcterms:modified>
  <cp:category/>
  <cp:contentStatus/>
</cp:coreProperties>
</file>