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Donič Viliam\Desktop\podklady ku odoslaniu prieskumu trhu ultrafast\"/>
    </mc:Choice>
  </mc:AlternateContent>
  <xr:revisionPtr revIDLastSave="0" documentId="13_ncr:1_{7438B3FA-E267-4D30-85F7-C35BEE3C7E70}" xr6:coauthVersionLast="47" xr6:coauthVersionMax="47" xr10:uidLastSave="{00000000-0000-0000-0000-000000000000}"/>
  <bookViews>
    <workbookView xWindow="-577" yWindow="1590" windowWidth="37545" windowHeight="15472" activeTab="1" xr2:uid="{00000000-000D-0000-FFFF-FFFF00000000}"/>
  </bookViews>
  <sheets>
    <sheet name="Príl. č. 1a - opis" sheetId="1" r:id="rId1"/>
    <sheet name="Príl. č. 1b - nacenenie" sheetId="2" r:id="rId2"/>
  </sheets>
  <definedNames>
    <definedName name="_xlnm.Print_Titles" localSheetId="0">'Príl. č. 1a - opis'!$6:$6</definedName>
    <definedName name="_xlnm.Print_Titles" localSheetId="1">'Príl. č. 1b - nacenenie'!$6:$6</definedName>
    <definedName name="_xlnm.Print_Area" localSheetId="1">'Príl. č. 1b - nacenenie'!$A$1:$M$15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2" l="1"/>
  <c r="K9" i="2"/>
  <c r="K10" i="2"/>
  <c r="K11" i="2"/>
  <c r="L11" i="2" s="1"/>
  <c r="M11" i="2" s="1"/>
  <c r="I8" i="2"/>
  <c r="J8" i="2" s="1"/>
  <c r="I9" i="2"/>
  <c r="J9" i="2" s="1"/>
  <c r="I10" i="2"/>
  <c r="J10" i="2" s="1"/>
  <c r="I11" i="2"/>
  <c r="J11" i="2" s="1"/>
  <c r="L8" i="2" l="1"/>
  <c r="M8" i="2" s="1"/>
  <c r="L10" i="2"/>
  <c r="M10" i="2" s="1"/>
  <c r="L9" i="2"/>
  <c r="M9" i="2" s="1"/>
  <c r="K7" i="2" l="1"/>
  <c r="K12" i="2" s="1"/>
  <c r="I7" i="2"/>
  <c r="J7" i="2" s="1"/>
  <c r="L7" i="2" l="1"/>
  <c r="M7" i="2" s="1"/>
  <c r="M12" i="2" s="1"/>
</calcChain>
</file>

<file path=xl/sharedStrings.xml><?xml version="1.0" encoding="utf-8"?>
<sst xmlns="http://schemas.openxmlformats.org/spreadsheetml/2006/main" count="67" uniqueCount="53">
  <si>
    <t>č.r.p</t>
  </si>
  <si>
    <t>p.č.</t>
  </si>
  <si>
    <t>1.</t>
  </si>
  <si>
    <t>0H1P36</t>
  </si>
  <si>
    <t>Univerzita Pavla Jozefa Šafárika v Košiciach</t>
  </si>
  <si>
    <t>Špecifikácia predmetu zákazky</t>
  </si>
  <si>
    <t>--</t>
  </si>
  <si>
    <t>Contracting Authrity</t>
  </si>
  <si>
    <t>Subject matter of the contract</t>
  </si>
  <si>
    <t>Set of instruments for high-speed PCR and consumables for the project IPMVDCov</t>
  </si>
  <si>
    <t>class of products</t>
  </si>
  <si>
    <t>Instruments for PCR</t>
  </si>
  <si>
    <t>Consumables for ultrafast PCR</t>
  </si>
  <si>
    <t>Ultrafast PCR Thermocycler, temperature rise rate range 20°C/sec, capacity 24-384 wells, volume 3-50 microlitres, 2 pcs, Semi-automatic heat sealer, slow moving 1 pc, Virus inactivation block heater 1 pc, Small fluorescent scanner 1pc, large fluorescent plate reader 1 pc, including fluorescence scoring software, sealing anvil for 96x20 plate as well as for 384x5 1+1 pc, pipetting anvil 1 piece, pipette with 8 channel repeater p20 1 piece, installation and training</t>
  </si>
  <si>
    <t>Rigid frame 96x20 well microplate, with barcode suitable for the temperature ramp rates above 20 ° C, Rigid frame 384x5 well microplate suitable  temperature ramp rates above 20 ° C, Transparent heat seal for high-speed PCR plates, Covid-19 detection kits, primers, probes, enzymes for ultrafast PCR, amies liquid viral transport medium for high-speed PCR without RNA insulation, sampling sticks compatible with the transaction medium.</t>
  </si>
  <si>
    <t>technical specification of the item</t>
  </si>
  <si>
    <t>justification for exclusivity or compatibility</t>
  </si>
  <si>
    <t>only original instruments dedicated for ultrafast PCR</t>
  </si>
  <si>
    <t>only original consumables dedicated for ultrafast PCR</t>
  </si>
  <si>
    <t>budget line</t>
  </si>
  <si>
    <t>PCR devices</t>
  </si>
  <si>
    <t>additional technical specifications</t>
  </si>
  <si>
    <t>Ultrafast PCR Thermocycler, temperature ramp rates 20C/sec, capacity 24-384 wells, volume 3-50 microlitres 2 pcs, Semi-automatic heat sealer, slow moving 1 pc, Virus inactivation block heater 1 pc, Small  fluorescent scanner, large fluorescent pllate reader, including fluorescence scoring software, sealing anvil for 96x20 plates as well as for 384x5 plates 1+1 piece, pipette with 8 channel repeater p20 1 piece, installation and training</t>
  </si>
  <si>
    <t>Rigid frame 96x20-well plate, with barcode 500 pc per case (package) suitable for temperature ramps rates above 20 °C</t>
  </si>
  <si>
    <t>Rigid frame 384x5-well plate with barcode 500 pc per case (package) suitable for temperature ramp rates above 20 ° C</t>
  </si>
  <si>
    <t>unit</t>
  </si>
  <si>
    <t>case</t>
  </si>
  <si>
    <t>box</t>
  </si>
  <si>
    <t>pack</t>
  </si>
  <si>
    <t>amount</t>
  </si>
  <si>
    <t>technical specification of service</t>
  </si>
  <si>
    <t>Warranty service 36 months: warranty service according to the manufacturer's instructions for use, at the end of the warranty period, final inspection of the appliance before the end of the warranty period (not earlier than 20 working days before the warranty period expires) according to the instructions for use.</t>
  </si>
  <si>
    <t>Contracting authority</t>
  </si>
  <si>
    <t>Subject matter of the contract:</t>
  </si>
  <si>
    <t>Candidate:</t>
  </si>
  <si>
    <t>candidate name, address, company id (chamber of commerce)</t>
  </si>
  <si>
    <t>Price quotation for the establishment of a tender for the subject-matter of the contract</t>
  </si>
  <si>
    <t>subject-matter of the contract</t>
  </si>
  <si>
    <t>Instruments for ultrafast PCR</t>
  </si>
  <si>
    <t>The expected shortest possible time for the delivery of the subject-matter of the contract; other supplier's remarks, if any'</t>
  </si>
  <si>
    <t>Unit</t>
  </si>
  <si>
    <t>without VAT (EUR)</t>
  </si>
  <si>
    <t>VAT (%)</t>
  </si>
  <si>
    <t>VAT (EUR)</t>
  </si>
  <si>
    <t>including VAT (EUR)</t>
  </si>
  <si>
    <t>Price per unit</t>
  </si>
  <si>
    <t>Price per anticipated amount</t>
  </si>
  <si>
    <t>TOTAL:</t>
  </si>
  <si>
    <t>anticipated amount</t>
  </si>
  <si>
    <t>set</t>
  </si>
  <si>
    <t>Transparent heat seals for high-speed PCR plates,  250 pcs per box</t>
  </si>
  <si>
    <t>Covid-19 detection kits - with primers, probes, enzymes for ultra-fast PCR - 100 analyses per set (pack)</t>
  </si>
  <si>
    <t>Consumables for ultrafast PCR for carrying out analyses in 35 thousand samples with gradual sampling, under the framework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</si>
</sst>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0"/>
      <color theme="1"/>
      <name val="Calibri"/>
      <family val="2"/>
      <charset val="238"/>
      <scheme val="minor"/>
    </font>
    <font>
      <b/>
      <sz val="12"/>
      <name val="Calibri"/>
      <family val="2"/>
      <charset val="238"/>
      <scheme val="minor"/>
    </font>
    <font>
      <sz val="12"/>
      <name val="Calibri"/>
      <family val="2"/>
      <charset val="238"/>
      <scheme val="minor"/>
    </font>
    <font>
      <sz val="12"/>
      <color theme="1"/>
      <name val="Calibri"/>
      <family val="2"/>
      <charset val="238"/>
      <scheme val="minor"/>
    </font>
    <font>
      <b/>
      <sz val="12"/>
      <color theme="1"/>
      <name val="Calibri"/>
      <family val="2"/>
      <charset val="238"/>
      <scheme val="minor"/>
    </font>
    <font>
      <b/>
      <sz val="14"/>
      <color theme="1"/>
      <name val="Calibri"/>
      <family val="2"/>
      <charset val="238"/>
      <scheme val="minor"/>
    </font>
    <font>
      <b/>
      <sz val="14"/>
      <name val="Calibri"/>
      <family val="2"/>
      <charset val="238"/>
      <scheme val="minor"/>
    </font>
    <font>
      <sz val="14"/>
      <name val="Calibri"/>
      <family val="2"/>
      <charset val="238"/>
      <scheme val="minor"/>
    </font>
    <font>
      <sz val="10"/>
      <name val="Calibri"/>
      <family val="2"/>
      <charset val="238"/>
      <scheme val="minor"/>
    </font>
    <font>
      <b/>
      <sz val="10"/>
      <name val="Calibri"/>
      <family val="2"/>
      <charset val="238"/>
      <scheme val="minor"/>
    </font>
    <font>
      <b/>
      <sz val="12"/>
      <color rgb="FFFF0000"/>
      <name val="Calibri"/>
      <family val="2"/>
      <charset val="238"/>
      <scheme val="minor"/>
    </font>
    <font>
      <b/>
      <sz val="16"/>
      <color theme="1"/>
      <name val="Calibri"/>
      <family val="2"/>
      <charset val="238"/>
      <scheme val="minor"/>
    </font>
    <font>
      <sz val="16"/>
      <color theme="1"/>
      <name val="Calibri"/>
      <family val="2"/>
      <charset val="238"/>
      <scheme val="minor"/>
    </font>
  </fonts>
  <fills count="4">
    <fill>
      <patternFill patternType="none"/>
    </fill>
    <fill>
      <patternFill patternType="gray125"/>
    </fill>
    <fill>
      <patternFill patternType="solid">
        <fgColor rgb="FFDDFFDD"/>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7">
    <xf numFmtId="0" fontId="0" fillId="0" borderId="0" xfId="0"/>
    <xf numFmtId="0" fontId="1" fillId="0" borderId="0" xfId="0" applyFont="1" applyAlignment="1">
      <alignment vertical="top"/>
    </xf>
    <xf numFmtId="0" fontId="1" fillId="0" borderId="0" xfId="0" applyFont="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Fill="1" applyAlignment="1">
      <alignment vertical="top" wrapText="1"/>
    </xf>
    <xf numFmtId="0" fontId="4" fillId="0" borderId="0" xfId="0" applyFont="1" applyAlignment="1">
      <alignment vertical="top"/>
    </xf>
    <xf numFmtId="0" fontId="2" fillId="0" borderId="0" xfId="0" applyFont="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top" wrapText="1"/>
    </xf>
    <xf numFmtId="0" fontId="4" fillId="0" borderId="0" xfId="0" applyFont="1" applyFill="1" applyBorder="1" applyAlignment="1">
      <alignment vertical="top"/>
    </xf>
    <xf numFmtId="0" fontId="5" fillId="0" borderId="0" xfId="0" applyFont="1" applyAlignment="1">
      <alignment vertical="top"/>
    </xf>
    <xf numFmtId="0" fontId="5" fillId="0" borderId="0" xfId="0" applyFont="1" applyAlignment="1">
      <alignment vertical="top" wrapText="1"/>
    </xf>
    <xf numFmtId="0" fontId="3" fillId="0" borderId="0" xfId="0" applyFont="1" applyBorder="1" applyAlignment="1">
      <alignment vertical="center"/>
    </xf>
    <xf numFmtId="0" fontId="5" fillId="0" borderId="0" xfId="0" applyFont="1" applyAlignment="1">
      <alignment horizontal="center" vertical="top" wrapText="1"/>
    </xf>
    <xf numFmtId="4" fontId="2" fillId="0" borderId="0" xfId="0" applyNumberFormat="1" applyFont="1" applyFill="1" applyAlignment="1">
      <alignment horizontal="right" vertical="center" wrapText="1"/>
    </xf>
    <xf numFmtId="3" fontId="2" fillId="0" borderId="0" xfId="0" applyNumberFormat="1" applyFont="1" applyFill="1" applyAlignment="1">
      <alignment horizontal="center" vertical="center" wrapText="1"/>
    </xf>
    <xf numFmtId="0" fontId="5" fillId="0" borderId="0" xfId="0" applyFont="1" applyFill="1" applyAlignment="1">
      <alignment vertical="top" wrapText="1"/>
    </xf>
    <xf numFmtId="4" fontId="2" fillId="0" borderId="0" xfId="0" applyNumberFormat="1" applyFont="1" applyAlignment="1">
      <alignment horizontal="right" vertical="center" wrapText="1"/>
    </xf>
    <xf numFmtId="4" fontId="5" fillId="2" borderId="1" xfId="0" applyNumberFormat="1" applyFont="1" applyFill="1" applyBorder="1" applyAlignment="1">
      <alignment vertical="top" wrapText="1"/>
    </xf>
    <xf numFmtId="0" fontId="5" fillId="0" borderId="1" xfId="0" applyFont="1" applyBorder="1" applyAlignment="1">
      <alignment horizontal="center" vertical="top" wrapText="1"/>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7" fillId="0" borderId="0" xfId="0" applyFont="1" applyBorder="1" applyAlignment="1">
      <alignment vertical="center"/>
    </xf>
    <xf numFmtId="0" fontId="1" fillId="2" borderId="1" xfId="0" applyFont="1" applyFill="1" applyBorder="1" applyAlignment="1">
      <alignment horizontal="center" vertical="top"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vertical="center"/>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1" fillId="0" borderId="1" xfId="0" applyFont="1" applyBorder="1" applyAlignment="1">
      <alignment horizontal="left" vertical="center" wrapText="1"/>
    </xf>
    <xf numFmtId="4" fontId="4" fillId="0" borderId="1" xfId="0" applyNumberFormat="1" applyFont="1" applyFill="1" applyBorder="1" applyAlignment="1">
      <alignment horizontal="right" vertical="top" wrapText="1"/>
    </xf>
    <xf numFmtId="0" fontId="9"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2" fillId="0" borderId="0" xfId="0" applyFont="1" applyAlignment="1">
      <alignment vertical="center"/>
    </xf>
    <xf numFmtId="0" fontId="12" fillId="3" borderId="0" xfId="0" applyFont="1" applyFill="1" applyAlignment="1">
      <alignment vertical="center" wrapText="1"/>
    </xf>
    <xf numFmtId="0" fontId="13" fillId="3" borderId="0" xfId="0" applyFont="1" applyFill="1" applyAlignment="1">
      <alignment vertical="center"/>
    </xf>
    <xf numFmtId="0" fontId="13" fillId="3" borderId="0" xfId="0" applyFont="1" applyFill="1" applyAlignment="1">
      <alignment horizontal="right" vertical="center" wrapText="1"/>
    </xf>
    <xf numFmtId="4" fontId="13" fillId="3" borderId="0" xfId="0" applyNumberFormat="1" applyFont="1" applyFill="1" applyAlignment="1">
      <alignment horizontal="right" vertical="center" wrapText="1"/>
    </xf>
    <xf numFmtId="0" fontId="13" fillId="0" borderId="0" xfId="0" applyFont="1" applyAlignment="1">
      <alignment vertical="center"/>
    </xf>
    <xf numFmtId="0" fontId="11" fillId="3" borderId="1" xfId="0" quotePrefix="1" applyFont="1" applyFill="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0" xfId="0" applyFont="1" applyFill="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3"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cellXfs>
  <cellStyles count="1">
    <cellStyle name="Normálna" xfId="0" builtinId="0"/>
  </cellStyles>
  <dxfs count="0"/>
  <tableStyles count="0" defaultTableStyle="TableStyleMedium2" defaultPivotStyle="PivotStyleLight16"/>
  <colors>
    <mruColors>
      <color rgb="FFDD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zoomScaleNormal="100" zoomScaleSheetLayoutView="55" workbookViewId="0">
      <pane ySplit="6" topLeftCell="A8" activePane="bottomLeft" state="frozen"/>
      <selection activeCell="I1" sqref="I1"/>
      <selection pane="bottomLeft" activeCell="G11" sqref="G11"/>
    </sheetView>
  </sheetViews>
  <sheetFormatPr defaultColWidth="8.46484375" defaultRowHeight="15.75" x14ac:dyDescent="0.45"/>
  <cols>
    <col min="1" max="1" width="8.46484375" style="7"/>
    <col min="2" max="2" width="8.46484375" style="13"/>
    <col min="3" max="3" width="21.33203125" style="13" customWidth="1"/>
    <col min="4" max="4" width="32.6640625" style="14" customWidth="1"/>
    <col min="5" max="5" width="60.1328125" style="2" customWidth="1"/>
    <col min="6" max="6" width="26" style="1" customWidth="1"/>
    <col min="7" max="7" width="40.1328125" style="1" customWidth="1"/>
    <col min="8" max="9" width="26" style="1" customWidth="1"/>
    <col min="10" max="10" width="58.33203125" style="1" customWidth="1"/>
    <col min="11" max="16384" width="8.46484375" style="1"/>
  </cols>
  <sheetData>
    <row r="1" spans="1:10" s="7" customFormat="1" ht="18" x14ac:dyDescent="0.45">
      <c r="A1" s="23" t="s">
        <v>7</v>
      </c>
      <c r="B1" s="24"/>
      <c r="C1" s="25"/>
      <c r="D1" s="23" t="s">
        <v>4</v>
      </c>
      <c r="E1" s="5"/>
      <c r="F1" s="5"/>
      <c r="G1" s="5"/>
      <c r="H1" s="5"/>
      <c r="I1" s="5"/>
      <c r="J1" s="5"/>
    </row>
    <row r="2" spans="1:10" s="7" customFormat="1" ht="18" x14ac:dyDescent="0.45">
      <c r="A2" s="26" t="s">
        <v>8</v>
      </c>
      <c r="B2" s="26"/>
      <c r="C2" s="26"/>
      <c r="D2" s="23" t="s">
        <v>9</v>
      </c>
      <c r="E2" s="8"/>
      <c r="F2" s="15"/>
      <c r="G2" s="15"/>
      <c r="H2" s="15"/>
      <c r="I2" s="15"/>
      <c r="J2" s="8"/>
    </row>
    <row r="3" spans="1:10" s="7" customFormat="1" x14ac:dyDescent="0.45">
      <c r="A3" s="8"/>
      <c r="B3" s="8"/>
      <c r="C3" s="8"/>
      <c r="D3" s="8"/>
      <c r="E3" s="8"/>
      <c r="F3" s="15"/>
      <c r="G3" s="15"/>
      <c r="H3" s="15"/>
      <c r="I3" s="15"/>
      <c r="J3" s="8"/>
    </row>
    <row r="5" spans="1:10" ht="45" customHeight="1" x14ac:dyDescent="0.45">
      <c r="A5" s="55" t="s">
        <v>5</v>
      </c>
      <c r="B5" s="56"/>
      <c r="C5" s="56"/>
      <c r="D5" s="56"/>
      <c r="E5" s="56"/>
      <c r="F5" s="56"/>
      <c r="G5" s="56"/>
      <c r="H5" s="56"/>
      <c r="I5" s="56"/>
      <c r="J5" s="56"/>
    </row>
    <row r="6" spans="1:10" s="35" customFormat="1" ht="31.5" x14ac:dyDescent="0.45">
      <c r="A6" s="43" t="s">
        <v>1</v>
      </c>
      <c r="B6" s="33" t="s">
        <v>0</v>
      </c>
      <c r="C6" s="43" t="s">
        <v>19</v>
      </c>
      <c r="D6" s="43" t="s">
        <v>10</v>
      </c>
      <c r="E6" s="44" t="s">
        <v>15</v>
      </c>
      <c r="F6" s="43" t="s">
        <v>16</v>
      </c>
      <c r="G6" s="43" t="s">
        <v>21</v>
      </c>
      <c r="H6" s="43" t="s">
        <v>25</v>
      </c>
      <c r="I6" s="43" t="s">
        <v>29</v>
      </c>
      <c r="J6" s="43" t="s">
        <v>30</v>
      </c>
    </row>
    <row r="7" spans="1:10" ht="184.5" customHeight="1" x14ac:dyDescent="0.45">
      <c r="A7" s="53" t="s">
        <v>2</v>
      </c>
      <c r="B7" s="54"/>
      <c r="C7" s="54" t="s">
        <v>20</v>
      </c>
      <c r="D7" s="32" t="s">
        <v>11</v>
      </c>
      <c r="E7" s="37" t="s">
        <v>13</v>
      </c>
      <c r="F7" s="31" t="s">
        <v>17</v>
      </c>
      <c r="G7" s="39" t="s">
        <v>22</v>
      </c>
      <c r="H7" s="40" t="s">
        <v>49</v>
      </c>
      <c r="I7" s="40">
        <v>1</v>
      </c>
      <c r="J7" s="41" t="s">
        <v>31</v>
      </c>
    </row>
    <row r="8" spans="1:10" ht="102" customHeight="1" x14ac:dyDescent="0.45">
      <c r="A8" s="53"/>
      <c r="B8" s="54"/>
      <c r="C8" s="54"/>
      <c r="D8" s="57" t="s">
        <v>12</v>
      </c>
      <c r="E8" s="58" t="s">
        <v>14</v>
      </c>
      <c r="F8" s="58" t="s">
        <v>18</v>
      </c>
      <c r="G8" s="41" t="s">
        <v>23</v>
      </c>
      <c r="H8" s="40" t="s">
        <v>26</v>
      </c>
      <c r="I8" s="42">
        <v>35</v>
      </c>
      <c r="J8" s="59" t="s">
        <v>6</v>
      </c>
    </row>
    <row r="9" spans="1:10" ht="102" customHeight="1" x14ac:dyDescent="0.45">
      <c r="A9" s="53"/>
      <c r="B9" s="54"/>
      <c r="C9" s="54"/>
      <c r="D9" s="57"/>
      <c r="E9" s="58"/>
      <c r="F9" s="58"/>
      <c r="G9" s="41" t="s">
        <v>24</v>
      </c>
      <c r="H9" s="40" t="s">
        <v>26</v>
      </c>
      <c r="I9" s="40">
        <v>10</v>
      </c>
      <c r="J9" s="60"/>
    </row>
    <row r="10" spans="1:10" ht="35.25" customHeight="1" x14ac:dyDescent="0.45">
      <c r="A10" s="53"/>
      <c r="B10" s="54"/>
      <c r="C10" s="54"/>
      <c r="D10" s="57"/>
      <c r="E10" s="58"/>
      <c r="F10" s="58"/>
      <c r="G10" s="41" t="s">
        <v>50</v>
      </c>
      <c r="H10" s="40" t="s">
        <v>27</v>
      </c>
      <c r="I10" s="40">
        <v>90</v>
      </c>
      <c r="J10" s="60"/>
    </row>
    <row r="11" spans="1:10" ht="40.5" customHeight="1" x14ac:dyDescent="0.45">
      <c r="A11" s="53"/>
      <c r="B11" s="54"/>
      <c r="C11" s="54"/>
      <c r="D11" s="57"/>
      <c r="E11" s="58"/>
      <c r="F11" s="58"/>
      <c r="G11" s="41" t="s">
        <v>51</v>
      </c>
      <c r="H11" s="40" t="s">
        <v>28</v>
      </c>
      <c r="I11" s="40">
        <v>350</v>
      </c>
      <c r="J11" s="60"/>
    </row>
  </sheetData>
  <mergeCells count="8">
    <mergeCell ref="A7:A11"/>
    <mergeCell ref="B7:B11"/>
    <mergeCell ref="C7:C11"/>
    <mergeCell ref="A5:J5"/>
    <mergeCell ref="D8:D11"/>
    <mergeCell ref="E8:E11"/>
    <mergeCell ref="F8:F11"/>
    <mergeCell ref="J8:J11"/>
  </mergeCells>
  <pageMargins left="0.15748031496062992" right="0.15748031496062992" top="0.47244094488188981" bottom="0.47244094488188981" header="0.31496062992125984" footer="0.31496062992125984"/>
  <pageSetup paperSize="9" scale="43" orientation="landscape" r:id="rId1"/>
  <headerFooter>
    <oddHeader>&amp;R&amp;"-,Tučné"&amp;14&amp;A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
  <sheetViews>
    <sheetView tabSelected="1" zoomScaleNormal="100" zoomScaleSheetLayoutView="85" workbookViewId="0">
      <pane ySplit="6" topLeftCell="A7" activePane="bottomLeft" state="frozen"/>
      <selection activeCell="I1" sqref="I1"/>
      <selection pane="bottomLeft" activeCell="C8" sqref="C8:C11"/>
    </sheetView>
  </sheetViews>
  <sheetFormatPr defaultColWidth="8.46484375" defaultRowHeight="15.75" x14ac:dyDescent="0.45"/>
  <cols>
    <col min="1" max="1" width="24.33203125" style="13" customWidth="1"/>
    <col min="2" max="2" width="21.33203125" style="13" customWidth="1"/>
    <col min="3" max="3" width="49" style="14" customWidth="1"/>
    <col min="4" max="4" width="38.1328125" style="1" customWidth="1"/>
    <col min="5" max="5" width="14.6640625" style="19" customWidth="1"/>
    <col min="6" max="6" width="16.46484375" style="19" customWidth="1"/>
    <col min="7" max="8" width="14.6640625" style="19" customWidth="1"/>
    <col min="9" max="10" width="14.6640625" style="6" customWidth="1"/>
    <col min="11" max="13" width="19.46484375" style="6" customWidth="1"/>
    <col min="14" max="16384" width="8.46484375" style="1"/>
  </cols>
  <sheetData>
    <row r="1" spans="1:13" s="7" customFormat="1" x14ac:dyDescent="0.45">
      <c r="A1" s="3" t="s">
        <v>32</v>
      </c>
      <c r="B1" s="4"/>
      <c r="C1" s="3" t="s">
        <v>4</v>
      </c>
      <c r="D1" s="5"/>
      <c r="E1" s="17"/>
      <c r="F1" s="18"/>
      <c r="G1" s="20"/>
      <c r="H1" s="20"/>
      <c r="I1" s="6"/>
      <c r="J1" s="6"/>
      <c r="K1" s="6"/>
      <c r="L1" s="6"/>
      <c r="M1" s="6"/>
    </row>
    <row r="2" spans="1:13" s="7" customFormat="1" ht="18" x14ac:dyDescent="0.45">
      <c r="A2" s="8" t="s">
        <v>33</v>
      </c>
      <c r="B2" s="8"/>
      <c r="C2" s="23" t="s">
        <v>9</v>
      </c>
      <c r="D2" s="8"/>
      <c r="E2" s="9"/>
      <c r="F2" s="9"/>
      <c r="G2" s="8"/>
      <c r="H2" s="20"/>
      <c r="I2" s="6"/>
      <c r="J2" s="6"/>
      <c r="K2" s="6"/>
      <c r="L2" s="6"/>
      <c r="M2" s="6"/>
    </row>
    <row r="3" spans="1:13" s="12" customFormat="1" ht="45" customHeight="1" x14ac:dyDescent="0.45">
      <c r="A3" s="9" t="s">
        <v>34</v>
      </c>
      <c r="B3" s="10"/>
      <c r="C3" s="61" t="s">
        <v>35</v>
      </c>
      <c r="D3" s="61"/>
      <c r="E3" s="61"/>
      <c r="F3" s="61"/>
      <c r="G3" s="61"/>
      <c r="H3" s="61"/>
      <c r="I3" s="11"/>
      <c r="J3" s="11"/>
      <c r="K3" s="11"/>
      <c r="L3" s="11"/>
      <c r="M3" s="11"/>
    </row>
    <row r="4" spans="1:13" x14ac:dyDescent="0.45">
      <c r="E4" s="9"/>
      <c r="F4" s="9"/>
    </row>
    <row r="5" spans="1:13" ht="63" x14ac:dyDescent="0.45">
      <c r="A5" s="36" t="s">
        <v>36</v>
      </c>
      <c r="B5" s="28"/>
      <c r="C5" s="28"/>
      <c r="D5" s="28"/>
      <c r="E5" s="28"/>
      <c r="F5" s="29"/>
      <c r="G5" s="64" t="s">
        <v>45</v>
      </c>
      <c r="H5" s="64"/>
      <c r="I5" s="64"/>
      <c r="J5" s="64"/>
      <c r="K5" s="64" t="s">
        <v>46</v>
      </c>
      <c r="L5" s="64"/>
      <c r="M5" s="64"/>
    </row>
    <row r="6" spans="1:13" s="16" customFormat="1" ht="59.25" customHeight="1" x14ac:dyDescent="0.45">
      <c r="A6" s="22" t="s">
        <v>0</v>
      </c>
      <c r="B6" s="22" t="s">
        <v>19</v>
      </c>
      <c r="C6" s="43" t="s">
        <v>37</v>
      </c>
      <c r="D6" s="52" t="s">
        <v>39</v>
      </c>
      <c r="E6" s="43" t="s">
        <v>40</v>
      </c>
      <c r="F6" s="43" t="s">
        <v>48</v>
      </c>
      <c r="G6" s="45" t="s">
        <v>41</v>
      </c>
      <c r="H6" s="45" t="s">
        <v>42</v>
      </c>
      <c r="I6" s="43" t="s">
        <v>43</v>
      </c>
      <c r="J6" s="43" t="s">
        <v>44</v>
      </c>
      <c r="K6" s="43" t="s">
        <v>41</v>
      </c>
      <c r="L6" s="43" t="s">
        <v>43</v>
      </c>
      <c r="M6" s="43" t="s">
        <v>44</v>
      </c>
    </row>
    <row r="7" spans="1:13" ht="33.75" customHeight="1" x14ac:dyDescent="0.45">
      <c r="A7" s="62" t="s">
        <v>3</v>
      </c>
      <c r="B7" s="62" t="s">
        <v>20</v>
      </c>
      <c r="C7" s="30" t="s">
        <v>38</v>
      </c>
      <c r="D7" s="27"/>
      <c r="E7" s="34" t="s">
        <v>49</v>
      </c>
      <c r="F7" s="34">
        <v>1</v>
      </c>
      <c r="G7" s="21"/>
      <c r="H7" s="21"/>
      <c r="I7" s="38">
        <f t="shared" ref="I7:I11" si="0">G7/100*H7</f>
        <v>0</v>
      </c>
      <c r="J7" s="38">
        <f t="shared" ref="J7:J11" si="1">G7+I7</f>
        <v>0</v>
      </c>
      <c r="K7" s="38">
        <f t="shared" ref="K7:K11" si="2">G7*F7</f>
        <v>0</v>
      </c>
      <c r="L7" s="38">
        <f t="shared" ref="L7:L11" si="3">K7/100*H7</f>
        <v>0</v>
      </c>
      <c r="M7" s="38">
        <f t="shared" ref="M7:M11" si="4">K7+L7</f>
        <v>0</v>
      </c>
    </row>
    <row r="8" spans="1:13" ht="51" customHeight="1" x14ac:dyDescent="0.45">
      <c r="A8" s="63"/>
      <c r="B8" s="63"/>
      <c r="C8" s="65" t="s">
        <v>52</v>
      </c>
      <c r="D8" s="27"/>
      <c r="E8" s="34" t="s">
        <v>26</v>
      </c>
      <c r="F8" s="34">
        <v>35</v>
      </c>
      <c r="G8" s="21"/>
      <c r="H8" s="21"/>
      <c r="I8" s="38">
        <f t="shared" si="0"/>
        <v>0</v>
      </c>
      <c r="J8" s="38">
        <f t="shared" si="1"/>
        <v>0</v>
      </c>
      <c r="K8" s="38">
        <f t="shared" si="2"/>
        <v>0</v>
      </c>
      <c r="L8" s="38">
        <f t="shared" si="3"/>
        <v>0</v>
      </c>
      <c r="M8" s="38">
        <f t="shared" si="4"/>
        <v>0</v>
      </c>
    </row>
    <row r="9" spans="1:13" ht="57.75" customHeight="1" x14ac:dyDescent="0.45">
      <c r="A9" s="63"/>
      <c r="B9" s="63"/>
      <c r="C9" s="66"/>
      <c r="D9" s="27"/>
      <c r="E9" s="34" t="s">
        <v>26</v>
      </c>
      <c r="F9" s="34">
        <v>10</v>
      </c>
      <c r="G9" s="21"/>
      <c r="H9" s="21"/>
      <c r="I9" s="38">
        <f t="shared" si="0"/>
        <v>0</v>
      </c>
      <c r="J9" s="38">
        <f t="shared" si="1"/>
        <v>0</v>
      </c>
      <c r="K9" s="38">
        <f t="shared" si="2"/>
        <v>0</v>
      </c>
      <c r="L9" s="38">
        <f t="shared" si="3"/>
        <v>0</v>
      </c>
      <c r="M9" s="38">
        <f t="shared" si="4"/>
        <v>0</v>
      </c>
    </row>
    <row r="10" spans="1:13" ht="37.5" customHeight="1" x14ac:dyDescent="0.45">
      <c r="A10" s="63"/>
      <c r="B10" s="63"/>
      <c r="C10" s="66"/>
      <c r="D10" s="27"/>
      <c r="E10" s="34" t="s">
        <v>27</v>
      </c>
      <c r="F10" s="34">
        <v>90</v>
      </c>
      <c r="G10" s="21"/>
      <c r="H10" s="21"/>
      <c r="I10" s="38">
        <f t="shared" si="0"/>
        <v>0</v>
      </c>
      <c r="J10" s="38">
        <f t="shared" si="1"/>
        <v>0</v>
      </c>
      <c r="K10" s="38">
        <f t="shared" si="2"/>
        <v>0</v>
      </c>
      <c r="L10" s="38">
        <f t="shared" si="3"/>
        <v>0</v>
      </c>
      <c r="M10" s="38">
        <f t="shared" si="4"/>
        <v>0</v>
      </c>
    </row>
    <row r="11" spans="1:13" ht="41.25" customHeight="1" x14ac:dyDescent="0.45">
      <c r="A11" s="63"/>
      <c r="B11" s="63"/>
      <c r="C11" s="66"/>
      <c r="D11" s="27"/>
      <c r="E11" s="34" t="s">
        <v>28</v>
      </c>
      <c r="F11" s="34">
        <v>350</v>
      </c>
      <c r="G11" s="21"/>
      <c r="H11" s="21"/>
      <c r="I11" s="38">
        <f t="shared" si="0"/>
        <v>0</v>
      </c>
      <c r="J11" s="38">
        <f t="shared" si="1"/>
        <v>0</v>
      </c>
      <c r="K11" s="38">
        <f t="shared" si="2"/>
        <v>0</v>
      </c>
      <c r="L11" s="38">
        <f t="shared" si="3"/>
        <v>0</v>
      </c>
      <c r="M11" s="38">
        <f t="shared" si="4"/>
        <v>0</v>
      </c>
    </row>
    <row r="12" spans="1:13" s="51" customFormat="1" ht="36" customHeight="1" x14ac:dyDescent="0.45">
      <c r="A12" s="46"/>
      <c r="B12" s="46"/>
      <c r="C12" s="47" t="s">
        <v>47</v>
      </c>
      <c r="D12" s="48"/>
      <c r="E12" s="47"/>
      <c r="F12" s="47"/>
      <c r="G12" s="47"/>
      <c r="H12" s="47"/>
      <c r="I12" s="49"/>
      <c r="J12" s="49"/>
      <c r="K12" s="50">
        <f>SUM(K7:K11)</f>
        <v>0</v>
      </c>
      <c r="L12" s="49"/>
      <c r="M12" s="50">
        <f>SUM(M7:M11)</f>
        <v>0</v>
      </c>
    </row>
    <row r="13" spans="1:13" x14ac:dyDescent="0.45">
      <c r="D13" s="2"/>
    </row>
  </sheetData>
  <mergeCells count="6">
    <mergeCell ref="C3:H3"/>
    <mergeCell ref="A7:A11"/>
    <mergeCell ref="B7:B11"/>
    <mergeCell ref="G5:J5"/>
    <mergeCell ref="K5:M5"/>
    <mergeCell ref="C8:C11"/>
  </mergeCells>
  <pageMargins left="0.15748031496062992" right="0.15748031496062992" top="0.74803149606299213" bottom="0.74803149606299213" header="0.31496062992125984" footer="0.31496062992125984"/>
  <pageSetup paperSize="9" scale="51" orientation="landscape" r:id="rId1"/>
  <headerFooter>
    <oddHeader>&amp;R&amp;"-,Tučné"&amp;14&amp;A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3</vt:i4>
      </vt:variant>
    </vt:vector>
  </HeadingPairs>
  <TitlesOfParts>
    <vt:vector size="5" baseType="lpstr">
      <vt:lpstr>Príl. č. 1a - opis</vt:lpstr>
      <vt:lpstr>Príl. č. 1b - nacenenie</vt:lpstr>
      <vt:lpstr>'Príl. č. 1a - opis'!Názvy_tlače</vt:lpstr>
      <vt:lpstr>'Príl. č. 1b - nacenenie'!Názvy_tlače</vt:lpstr>
      <vt:lpstr>'Príl. č. 1b - nacenenie'!Oblasť_tlače</vt:lpstr>
    </vt:vector>
  </TitlesOfParts>
  <Company>upjs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medova</dc:creator>
  <cp:lastModifiedBy>Donic</cp:lastModifiedBy>
  <cp:lastPrinted>2021-07-11T19:21:03Z</cp:lastPrinted>
  <dcterms:created xsi:type="dcterms:W3CDTF">2021-02-23T09:56:57Z</dcterms:created>
  <dcterms:modified xsi:type="dcterms:W3CDTF">2021-07-15T10:34:40Z</dcterms:modified>
</cp:coreProperties>
</file>