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artin.choma\Desktop\DROBNE_LAB_PR_nadlimit\moje\PHZ\PHZ odoslané na kontrolu\po kontrole\final\"/>
    </mc:Choice>
  </mc:AlternateContent>
  <bookViews>
    <workbookView xWindow="0" yWindow="0" windowWidth="19365" windowHeight="9195"/>
  </bookViews>
  <sheets>
    <sheet name="určenie PHZ" sheetId="6" r:id="rId1"/>
  </sheets>
  <definedNames>
    <definedName name="_xlnm._FilterDatabase" localSheetId="0" hidden="1">'určenie PHZ'!$A$13:$L$182</definedName>
  </definedNames>
  <calcPr calcId="162913"/>
</workbook>
</file>

<file path=xl/calcChain.xml><?xml version="1.0" encoding="utf-8"?>
<calcChain xmlns="http://schemas.openxmlformats.org/spreadsheetml/2006/main">
  <c r="J75" i="6" l="1"/>
  <c r="K75" i="6" s="1"/>
  <c r="L75" i="6" s="1"/>
  <c r="H75" i="6"/>
  <c r="I75" i="6" s="1"/>
  <c r="J58" i="6"/>
  <c r="K58" i="6" s="1"/>
  <c r="L58" i="6" s="1"/>
  <c r="H58" i="6"/>
  <c r="I58" i="6" s="1"/>
  <c r="J95" i="6"/>
  <c r="K95" i="6" s="1"/>
  <c r="L95" i="6" s="1"/>
  <c r="H95" i="6"/>
  <c r="I95" i="6" s="1"/>
  <c r="J182" i="6"/>
  <c r="H182" i="6"/>
  <c r="I182" i="6" s="1"/>
  <c r="J181" i="6"/>
  <c r="H181" i="6"/>
  <c r="I181" i="6" s="1"/>
  <c r="J180" i="6"/>
  <c r="H180" i="6"/>
  <c r="I180" i="6" s="1"/>
  <c r="J179" i="6"/>
  <c r="K179" i="6" s="1"/>
  <c r="L179" i="6" s="1"/>
  <c r="H179" i="6"/>
  <c r="I179" i="6" s="1"/>
  <c r="J178" i="6"/>
  <c r="H178" i="6"/>
  <c r="I178" i="6" s="1"/>
  <c r="J177" i="6"/>
  <c r="H177" i="6"/>
  <c r="I177" i="6" s="1"/>
  <c r="J176" i="6"/>
  <c r="K176" i="6" s="1"/>
  <c r="H176" i="6"/>
  <c r="I176" i="6" s="1"/>
  <c r="J175" i="6"/>
  <c r="H175" i="6"/>
  <c r="I175" i="6" s="1"/>
  <c r="J174" i="6"/>
  <c r="K174" i="6" s="1"/>
  <c r="L174" i="6" s="1"/>
  <c r="H174" i="6"/>
  <c r="I174" i="6" s="1"/>
  <c r="J173" i="6"/>
  <c r="H173" i="6"/>
  <c r="I173" i="6" s="1"/>
  <c r="J172" i="6"/>
  <c r="H172" i="6"/>
  <c r="I172" i="6" s="1"/>
  <c r="J171" i="6"/>
  <c r="K171" i="6" s="1"/>
  <c r="L171" i="6" s="1"/>
  <c r="H171" i="6"/>
  <c r="I171" i="6" s="1"/>
  <c r="J170" i="6"/>
  <c r="H170" i="6"/>
  <c r="I170" i="6" s="1"/>
  <c r="J169" i="6"/>
  <c r="H169" i="6"/>
  <c r="I169" i="6" s="1"/>
  <c r="J168" i="6"/>
  <c r="K168" i="6" s="1"/>
  <c r="L168" i="6" s="1"/>
  <c r="H168" i="6"/>
  <c r="I168" i="6" s="1"/>
  <c r="J167" i="6"/>
  <c r="H167" i="6"/>
  <c r="I167" i="6" s="1"/>
  <c r="J166" i="6"/>
  <c r="K166" i="6" s="1"/>
  <c r="L166" i="6" s="1"/>
  <c r="H166" i="6"/>
  <c r="I166" i="6" s="1"/>
  <c r="J165" i="6"/>
  <c r="H165" i="6"/>
  <c r="I165" i="6" s="1"/>
  <c r="J164" i="6"/>
  <c r="K164" i="6" s="1"/>
  <c r="L164" i="6" s="1"/>
  <c r="H164" i="6"/>
  <c r="I164" i="6" s="1"/>
  <c r="J163" i="6"/>
  <c r="H163" i="6"/>
  <c r="I163" i="6" s="1"/>
  <c r="H162" i="6"/>
  <c r="I162" i="6" s="1"/>
  <c r="J162" i="6"/>
  <c r="J161" i="6"/>
  <c r="K161" i="6" s="1"/>
  <c r="L161" i="6" s="1"/>
  <c r="H161" i="6"/>
  <c r="I161" i="6" s="1"/>
  <c r="J160" i="6"/>
  <c r="H160" i="6"/>
  <c r="I160" i="6" s="1"/>
  <c r="J159" i="6"/>
  <c r="H159" i="6"/>
  <c r="I159" i="6" s="1"/>
  <c r="J158" i="6"/>
  <c r="H158" i="6"/>
  <c r="I158" i="6" s="1"/>
  <c r="J157" i="6"/>
  <c r="H157" i="6"/>
  <c r="I157" i="6" s="1"/>
  <c r="J156" i="6"/>
  <c r="H156" i="6"/>
  <c r="I156" i="6" s="1"/>
  <c r="J155" i="6"/>
  <c r="H155" i="6"/>
  <c r="I155" i="6" s="1"/>
  <c r="H154" i="6"/>
  <c r="I154" i="6" s="1"/>
  <c r="J154" i="6"/>
  <c r="K154" i="6" s="1"/>
  <c r="J153" i="6"/>
  <c r="H153" i="6"/>
  <c r="I153" i="6" s="1"/>
  <c r="J152" i="6"/>
  <c r="H152" i="6"/>
  <c r="I152" i="6" s="1"/>
  <c r="J151" i="6"/>
  <c r="K151" i="6" s="1"/>
  <c r="H151" i="6"/>
  <c r="I151" i="6" s="1"/>
  <c r="J150" i="6"/>
  <c r="H150" i="6"/>
  <c r="I150" i="6" s="1"/>
  <c r="J149" i="6"/>
  <c r="K149" i="6" s="1"/>
  <c r="L149" i="6" s="1"/>
  <c r="H149" i="6"/>
  <c r="I149" i="6" s="1"/>
  <c r="J148" i="6"/>
  <c r="H148" i="6"/>
  <c r="I148" i="6" s="1"/>
  <c r="J147" i="6"/>
  <c r="K147" i="6" s="1"/>
  <c r="H147" i="6"/>
  <c r="I147" i="6" s="1"/>
  <c r="J146" i="6"/>
  <c r="K146" i="6" s="1"/>
  <c r="H146" i="6"/>
  <c r="I146" i="6" s="1"/>
  <c r="J145" i="6"/>
  <c r="H145" i="6"/>
  <c r="I145" i="6" s="1"/>
  <c r="J144" i="6"/>
  <c r="H144" i="6"/>
  <c r="I144" i="6" s="1"/>
  <c r="J143" i="6"/>
  <c r="H143" i="6"/>
  <c r="I143" i="6" s="1"/>
  <c r="J142" i="6"/>
  <c r="H142" i="6"/>
  <c r="I142" i="6" s="1"/>
  <c r="J141" i="6"/>
  <c r="H141" i="6"/>
  <c r="I141" i="6" s="1"/>
  <c r="J140" i="6"/>
  <c r="K140" i="6" s="1"/>
  <c r="L140" i="6" s="1"/>
  <c r="H140" i="6"/>
  <c r="I140" i="6" s="1"/>
  <c r="J139" i="6"/>
  <c r="H139" i="6"/>
  <c r="I139" i="6" s="1"/>
  <c r="J138" i="6"/>
  <c r="H138" i="6"/>
  <c r="I138" i="6" s="1"/>
  <c r="J137" i="6"/>
  <c r="H137" i="6"/>
  <c r="I137" i="6" s="1"/>
  <c r="J136" i="6"/>
  <c r="K136" i="6" s="1"/>
  <c r="L136" i="6" s="1"/>
  <c r="H136" i="6"/>
  <c r="I136" i="6" s="1"/>
  <c r="J135" i="6"/>
  <c r="K135" i="6" s="1"/>
  <c r="L135" i="6" s="1"/>
  <c r="H135" i="6"/>
  <c r="I135" i="6" s="1"/>
  <c r="J134" i="6"/>
  <c r="K134" i="6" s="1"/>
  <c r="L134" i="6" s="1"/>
  <c r="H134" i="6"/>
  <c r="I134" i="6" s="1"/>
  <c r="J133" i="6"/>
  <c r="K133" i="6" s="1"/>
  <c r="H133" i="6"/>
  <c r="I133" i="6" s="1"/>
  <c r="H132" i="6"/>
  <c r="I132" i="6" s="1"/>
  <c r="J132" i="6"/>
  <c r="K132" i="6" s="1"/>
  <c r="L132" i="6" s="1"/>
  <c r="J131" i="6"/>
  <c r="H131" i="6"/>
  <c r="I131" i="6" s="1"/>
  <c r="J130" i="6"/>
  <c r="H130" i="6"/>
  <c r="I130" i="6" s="1"/>
  <c r="J129" i="6"/>
  <c r="K129" i="6" s="1"/>
  <c r="L129" i="6" s="1"/>
  <c r="H129" i="6"/>
  <c r="I129" i="6" s="1"/>
  <c r="J128" i="6"/>
  <c r="H128" i="6"/>
  <c r="I128" i="6" s="1"/>
  <c r="J127" i="6"/>
  <c r="H127" i="6"/>
  <c r="I127" i="6" s="1"/>
  <c r="J126" i="6"/>
  <c r="H126" i="6"/>
  <c r="I126" i="6" s="1"/>
  <c r="J125" i="6"/>
  <c r="H125" i="6"/>
  <c r="I125" i="6" s="1"/>
  <c r="J124" i="6"/>
  <c r="H124" i="6"/>
  <c r="I124" i="6" s="1"/>
  <c r="J123" i="6"/>
  <c r="H123" i="6"/>
  <c r="I123" i="6" s="1"/>
  <c r="J122" i="6"/>
  <c r="H122" i="6"/>
  <c r="I122" i="6" s="1"/>
  <c r="J121" i="6"/>
  <c r="H121" i="6"/>
  <c r="I121" i="6" s="1"/>
  <c r="J120" i="6"/>
  <c r="H120" i="6"/>
  <c r="I120" i="6" s="1"/>
  <c r="H119" i="6"/>
  <c r="I119" i="6" s="1"/>
  <c r="J119" i="6"/>
  <c r="K119" i="6" s="1"/>
  <c r="J118" i="6"/>
  <c r="K118" i="6" s="1"/>
  <c r="L118" i="6" s="1"/>
  <c r="H118" i="6"/>
  <c r="I118" i="6" s="1"/>
  <c r="J117" i="6"/>
  <c r="H117" i="6"/>
  <c r="I117" i="6" s="1"/>
  <c r="J116" i="6"/>
  <c r="H116" i="6"/>
  <c r="I116" i="6" s="1"/>
  <c r="J115" i="6"/>
  <c r="K115" i="6" s="1"/>
  <c r="L115" i="6" s="1"/>
  <c r="H115" i="6"/>
  <c r="I115" i="6" s="1"/>
  <c r="J114" i="6"/>
  <c r="H114" i="6"/>
  <c r="I114" i="6" s="1"/>
  <c r="J113" i="6"/>
  <c r="H113" i="6"/>
  <c r="I113" i="6" s="1"/>
  <c r="J112" i="6"/>
  <c r="H112" i="6"/>
  <c r="I112" i="6" s="1"/>
  <c r="J111" i="6"/>
  <c r="K111" i="6" s="1"/>
  <c r="L111" i="6" s="1"/>
  <c r="H111" i="6"/>
  <c r="I111" i="6" s="1"/>
  <c r="J110" i="6"/>
  <c r="H110" i="6"/>
  <c r="I110" i="6" s="1"/>
  <c r="J109" i="6"/>
  <c r="K109" i="6" s="1"/>
  <c r="L109" i="6" s="1"/>
  <c r="H109" i="6"/>
  <c r="I109" i="6" s="1"/>
  <c r="J108" i="6"/>
  <c r="H108" i="6"/>
  <c r="I108" i="6" s="1"/>
  <c r="J107" i="6"/>
  <c r="K107" i="6" s="1"/>
  <c r="L107" i="6" s="1"/>
  <c r="H107" i="6"/>
  <c r="I107" i="6" s="1"/>
  <c r="J106" i="6"/>
  <c r="H106" i="6"/>
  <c r="I106" i="6" s="1"/>
  <c r="J105" i="6"/>
  <c r="H105" i="6"/>
  <c r="I105" i="6" s="1"/>
  <c r="J104" i="6"/>
  <c r="K104" i="6" s="1"/>
  <c r="L104" i="6" s="1"/>
  <c r="H104" i="6"/>
  <c r="I104" i="6" s="1"/>
  <c r="J103" i="6"/>
  <c r="K103" i="6" s="1"/>
  <c r="L103" i="6" s="1"/>
  <c r="H103" i="6"/>
  <c r="I103" i="6" s="1"/>
  <c r="J102" i="6"/>
  <c r="H102" i="6"/>
  <c r="I102" i="6" s="1"/>
  <c r="J101" i="6"/>
  <c r="K101" i="6" s="1"/>
  <c r="L101" i="6" s="1"/>
  <c r="H101" i="6"/>
  <c r="I101" i="6" s="1"/>
  <c r="J100" i="6"/>
  <c r="H100" i="6"/>
  <c r="I100" i="6" s="1"/>
  <c r="J99" i="6"/>
  <c r="K99" i="6" s="1"/>
  <c r="L99" i="6" s="1"/>
  <c r="H99" i="6"/>
  <c r="I99" i="6" s="1"/>
  <c r="J98" i="6"/>
  <c r="H98" i="6"/>
  <c r="I98" i="6" s="1"/>
  <c r="J97" i="6"/>
  <c r="K97" i="6" s="1"/>
  <c r="L97" i="6" s="1"/>
  <c r="H97" i="6"/>
  <c r="I97" i="6" s="1"/>
  <c r="J96" i="6"/>
  <c r="K96" i="6" s="1"/>
  <c r="L96" i="6" s="1"/>
  <c r="H96" i="6"/>
  <c r="I96" i="6" s="1"/>
  <c r="J94" i="6"/>
  <c r="H94" i="6"/>
  <c r="I94" i="6" s="1"/>
  <c r="J93" i="6"/>
  <c r="K93" i="6" s="1"/>
  <c r="L93" i="6" s="1"/>
  <c r="H93" i="6"/>
  <c r="I93" i="6" s="1"/>
  <c r="J92" i="6"/>
  <c r="H92" i="6"/>
  <c r="I92" i="6" s="1"/>
  <c r="J91" i="6"/>
  <c r="H91" i="6"/>
  <c r="I91" i="6" s="1"/>
  <c r="J90" i="6"/>
  <c r="H90" i="6"/>
  <c r="I90" i="6" s="1"/>
  <c r="J89" i="6"/>
  <c r="K89" i="6" s="1"/>
  <c r="L89" i="6" s="1"/>
  <c r="H89" i="6"/>
  <c r="I89" i="6" s="1"/>
  <c r="J88" i="6"/>
  <c r="H88" i="6"/>
  <c r="I88" i="6" s="1"/>
  <c r="J87" i="6"/>
  <c r="K87" i="6" s="1"/>
  <c r="L87" i="6" s="1"/>
  <c r="H87" i="6"/>
  <c r="I87" i="6" s="1"/>
  <c r="J86" i="6"/>
  <c r="K86" i="6" s="1"/>
  <c r="L86" i="6" s="1"/>
  <c r="H86" i="6"/>
  <c r="I86" i="6" s="1"/>
  <c r="J85" i="6"/>
  <c r="H85" i="6"/>
  <c r="I85" i="6" s="1"/>
  <c r="L119" i="6" l="1"/>
  <c r="K157" i="6"/>
  <c r="L157" i="6" s="1"/>
  <c r="L176" i="6"/>
  <c r="L154" i="6"/>
  <c r="K182" i="6"/>
  <c r="L182" i="6" s="1"/>
  <c r="K181" i="6"/>
  <c r="L181" i="6" s="1"/>
  <c r="K180" i="6"/>
  <c r="L180" i="6" s="1"/>
  <c r="K178" i="6"/>
  <c r="L178" i="6" s="1"/>
  <c r="K177" i="6"/>
  <c r="L177" i="6" s="1"/>
  <c r="K175" i="6"/>
  <c r="L175" i="6" s="1"/>
  <c r="K173" i="6"/>
  <c r="L173" i="6" s="1"/>
  <c r="K172" i="6"/>
  <c r="L172" i="6" s="1"/>
  <c r="K170" i="6"/>
  <c r="L170" i="6" s="1"/>
  <c r="K169" i="6"/>
  <c r="L169" i="6" s="1"/>
  <c r="K167" i="6"/>
  <c r="L167" i="6" s="1"/>
  <c r="K165" i="6"/>
  <c r="L165" i="6" s="1"/>
  <c r="K163" i="6"/>
  <c r="L163" i="6" s="1"/>
  <c r="K162" i="6"/>
  <c r="L162" i="6" s="1"/>
  <c r="K160" i="6"/>
  <c r="L160" i="6" s="1"/>
  <c r="K159" i="6"/>
  <c r="L159" i="6" s="1"/>
  <c r="K158" i="6"/>
  <c r="L158" i="6" s="1"/>
  <c r="K156" i="6"/>
  <c r="L156" i="6" s="1"/>
  <c r="K155" i="6"/>
  <c r="L155" i="6" s="1"/>
  <c r="K153" i="6"/>
  <c r="L153" i="6" s="1"/>
  <c r="K152" i="6"/>
  <c r="L152" i="6" s="1"/>
  <c r="L151" i="6"/>
  <c r="K150" i="6"/>
  <c r="L150" i="6" s="1"/>
  <c r="K148" i="6"/>
  <c r="L148" i="6" s="1"/>
  <c r="L147" i="6"/>
  <c r="L146" i="6"/>
  <c r="K145" i="6"/>
  <c r="L145" i="6" s="1"/>
  <c r="K144" i="6"/>
  <c r="L144" i="6" s="1"/>
  <c r="K143" i="6"/>
  <c r="L143" i="6" s="1"/>
  <c r="K142" i="6"/>
  <c r="L142" i="6" s="1"/>
  <c r="K141" i="6"/>
  <c r="L141" i="6" s="1"/>
  <c r="K139" i="6"/>
  <c r="L139" i="6" s="1"/>
  <c r="K138" i="6"/>
  <c r="L138" i="6" s="1"/>
  <c r="K137" i="6"/>
  <c r="L137" i="6" s="1"/>
  <c r="L133" i="6"/>
  <c r="K131" i="6"/>
  <c r="L131" i="6" s="1"/>
  <c r="K130" i="6"/>
  <c r="L130" i="6" s="1"/>
  <c r="K128" i="6"/>
  <c r="L128" i="6" s="1"/>
  <c r="K127" i="6"/>
  <c r="L127" i="6" s="1"/>
  <c r="K126" i="6"/>
  <c r="L126" i="6" s="1"/>
  <c r="K125" i="6"/>
  <c r="L125" i="6" s="1"/>
  <c r="K124" i="6"/>
  <c r="L124" i="6" s="1"/>
  <c r="K123" i="6"/>
  <c r="L123" i="6" s="1"/>
  <c r="K122" i="6"/>
  <c r="L122" i="6" s="1"/>
  <c r="K121" i="6"/>
  <c r="L121" i="6" s="1"/>
  <c r="K120" i="6"/>
  <c r="L120" i="6" s="1"/>
  <c r="K117" i="6"/>
  <c r="L117" i="6" s="1"/>
  <c r="K116" i="6"/>
  <c r="L116" i="6" s="1"/>
  <c r="K114" i="6"/>
  <c r="L114" i="6" s="1"/>
  <c r="K113" i="6"/>
  <c r="L113" i="6" s="1"/>
  <c r="K112" i="6"/>
  <c r="L112" i="6" s="1"/>
  <c r="K110" i="6"/>
  <c r="L110" i="6" s="1"/>
  <c r="K108" i="6"/>
  <c r="L108" i="6" s="1"/>
  <c r="K106" i="6"/>
  <c r="L106" i="6" s="1"/>
  <c r="K105" i="6"/>
  <c r="L105" i="6" s="1"/>
  <c r="K102" i="6"/>
  <c r="L102" i="6" s="1"/>
  <c r="K100" i="6"/>
  <c r="L100" i="6" s="1"/>
  <c r="K98" i="6"/>
  <c r="L98" i="6" s="1"/>
  <c r="K94" i="6"/>
  <c r="L94" i="6" s="1"/>
  <c r="K92" i="6"/>
  <c r="L92" i="6" s="1"/>
  <c r="K91" i="6"/>
  <c r="L91" i="6" s="1"/>
  <c r="K90" i="6"/>
  <c r="L90" i="6" s="1"/>
  <c r="K88" i="6"/>
  <c r="L88" i="6" s="1"/>
  <c r="K85" i="6"/>
  <c r="L85" i="6" s="1"/>
  <c r="J84" i="6"/>
  <c r="K84" i="6" s="1"/>
  <c r="L84" i="6" s="1"/>
  <c r="H84" i="6"/>
  <c r="I84" i="6" s="1"/>
  <c r="J83" i="6"/>
  <c r="H83" i="6"/>
  <c r="I83" i="6" s="1"/>
  <c r="J82" i="6"/>
  <c r="H82" i="6"/>
  <c r="I82" i="6" s="1"/>
  <c r="J81" i="6"/>
  <c r="K81" i="6" s="1"/>
  <c r="H81" i="6"/>
  <c r="I81" i="6" s="1"/>
  <c r="J80" i="6"/>
  <c r="K80" i="6" s="1"/>
  <c r="L80" i="6" s="1"/>
  <c r="H80" i="6"/>
  <c r="I80" i="6" s="1"/>
  <c r="J79" i="6"/>
  <c r="K79" i="6" s="1"/>
  <c r="H79" i="6"/>
  <c r="I79" i="6" s="1"/>
  <c r="J78" i="6"/>
  <c r="H78" i="6"/>
  <c r="I78" i="6" s="1"/>
  <c r="J77" i="6"/>
  <c r="K77" i="6" s="1"/>
  <c r="H77" i="6"/>
  <c r="I77" i="6" s="1"/>
  <c r="J76" i="6"/>
  <c r="K76" i="6" s="1"/>
  <c r="L76" i="6" s="1"/>
  <c r="H76" i="6"/>
  <c r="I76" i="6" s="1"/>
  <c r="J74" i="6"/>
  <c r="H74" i="6"/>
  <c r="I74" i="6" s="1"/>
  <c r="J73" i="6"/>
  <c r="K73" i="6" s="1"/>
  <c r="H73" i="6"/>
  <c r="I73" i="6" s="1"/>
  <c r="J72" i="6"/>
  <c r="H72" i="6"/>
  <c r="I72" i="6" s="1"/>
  <c r="J71" i="6"/>
  <c r="H71" i="6"/>
  <c r="I71" i="6" s="1"/>
  <c r="J70" i="6"/>
  <c r="H70" i="6"/>
  <c r="I70" i="6" s="1"/>
  <c r="J69" i="6"/>
  <c r="H69" i="6"/>
  <c r="I69" i="6" s="1"/>
  <c r="J68" i="6"/>
  <c r="H68" i="6"/>
  <c r="I68" i="6" s="1"/>
  <c r="J67" i="6"/>
  <c r="K67" i="6" s="1"/>
  <c r="H67" i="6"/>
  <c r="I67" i="6" s="1"/>
  <c r="J66" i="6"/>
  <c r="H66" i="6"/>
  <c r="I66" i="6" s="1"/>
  <c r="J65" i="6"/>
  <c r="H65" i="6"/>
  <c r="I65" i="6" s="1"/>
  <c r="J64" i="6"/>
  <c r="H64" i="6"/>
  <c r="I64" i="6" s="1"/>
  <c r="J63" i="6"/>
  <c r="H63" i="6"/>
  <c r="I63" i="6" s="1"/>
  <c r="J62" i="6"/>
  <c r="H62" i="6"/>
  <c r="I62" i="6" s="1"/>
  <c r="J61" i="6"/>
  <c r="H61" i="6"/>
  <c r="I61" i="6" s="1"/>
  <c r="J60" i="6"/>
  <c r="H60" i="6"/>
  <c r="I60" i="6" s="1"/>
  <c r="J59" i="6"/>
  <c r="H59" i="6"/>
  <c r="I59" i="6" s="1"/>
  <c r="J57" i="6"/>
  <c r="H57" i="6"/>
  <c r="I57" i="6" s="1"/>
  <c r="J56" i="6"/>
  <c r="K56" i="6" s="1"/>
  <c r="L56" i="6" s="1"/>
  <c r="H56" i="6"/>
  <c r="I56" i="6" s="1"/>
  <c r="J55" i="6"/>
  <c r="H55" i="6"/>
  <c r="I55" i="6" s="1"/>
  <c r="J54" i="6"/>
  <c r="K54" i="6" s="1"/>
  <c r="L54" i="6" s="1"/>
  <c r="H54" i="6"/>
  <c r="I54" i="6" s="1"/>
  <c r="J53" i="6"/>
  <c r="H53" i="6"/>
  <c r="I53" i="6" s="1"/>
  <c r="J52" i="6"/>
  <c r="K52" i="6" s="1"/>
  <c r="L52" i="6" s="1"/>
  <c r="H52" i="6"/>
  <c r="I52" i="6" s="1"/>
  <c r="J51" i="6"/>
  <c r="H51" i="6"/>
  <c r="I51" i="6" s="1"/>
  <c r="J50" i="6"/>
  <c r="H50" i="6"/>
  <c r="I50" i="6" s="1"/>
  <c r="J49" i="6"/>
  <c r="K49" i="6" s="1"/>
  <c r="L49" i="6" s="1"/>
  <c r="H49" i="6"/>
  <c r="I49" i="6" s="1"/>
  <c r="J48" i="6"/>
  <c r="K48" i="6" s="1"/>
  <c r="L48" i="6" s="1"/>
  <c r="H48" i="6"/>
  <c r="I48" i="6" s="1"/>
  <c r="J47" i="6"/>
  <c r="K47" i="6" s="1"/>
  <c r="H47" i="6"/>
  <c r="I47" i="6" s="1"/>
  <c r="J46" i="6"/>
  <c r="K46" i="6" s="1"/>
  <c r="L46" i="6" s="1"/>
  <c r="H46" i="6"/>
  <c r="I46" i="6" s="1"/>
  <c r="J45" i="6"/>
  <c r="H45" i="6"/>
  <c r="I45" i="6" s="1"/>
  <c r="J44" i="6"/>
  <c r="H44" i="6"/>
  <c r="I44" i="6" s="1"/>
  <c r="J43" i="6"/>
  <c r="K43" i="6" s="1"/>
  <c r="L43" i="6" s="1"/>
  <c r="H43" i="6"/>
  <c r="I43" i="6" s="1"/>
  <c r="J42" i="6"/>
  <c r="H42" i="6"/>
  <c r="I42" i="6" s="1"/>
  <c r="J41" i="6"/>
  <c r="K41" i="6" s="1"/>
  <c r="H41" i="6"/>
  <c r="I41" i="6" s="1"/>
  <c r="J40" i="6"/>
  <c r="K40" i="6" s="1"/>
  <c r="H40" i="6"/>
  <c r="I40" i="6" s="1"/>
  <c r="J39" i="6"/>
  <c r="K39" i="6" s="1"/>
  <c r="L39" i="6" s="1"/>
  <c r="H39" i="6"/>
  <c r="I39" i="6" s="1"/>
  <c r="J38" i="6"/>
  <c r="H38" i="6"/>
  <c r="I38" i="6" s="1"/>
  <c r="J37" i="6"/>
  <c r="K37" i="6" s="1"/>
  <c r="H37" i="6"/>
  <c r="I37" i="6" s="1"/>
  <c r="J36" i="6"/>
  <c r="K36" i="6" s="1"/>
  <c r="L36" i="6" s="1"/>
  <c r="H36" i="6"/>
  <c r="I36" i="6" s="1"/>
  <c r="J35" i="6"/>
  <c r="H35" i="6"/>
  <c r="I35" i="6" s="1"/>
  <c r="J34" i="6"/>
  <c r="H34" i="6"/>
  <c r="I34" i="6" s="1"/>
  <c r="J33" i="6"/>
  <c r="H33" i="6"/>
  <c r="I33" i="6" s="1"/>
  <c r="J32" i="6"/>
  <c r="K32" i="6" s="1"/>
  <c r="L32" i="6" s="1"/>
  <c r="H32" i="6"/>
  <c r="I32" i="6" s="1"/>
  <c r="J31" i="6"/>
  <c r="K31" i="6" s="1"/>
  <c r="L31" i="6" s="1"/>
  <c r="H31" i="6"/>
  <c r="I31" i="6" s="1"/>
  <c r="J30" i="6"/>
  <c r="H30" i="6"/>
  <c r="I30" i="6" s="1"/>
  <c r="J29" i="6"/>
  <c r="K29" i="6" s="1"/>
  <c r="L29" i="6" s="1"/>
  <c r="H29" i="6"/>
  <c r="I29" i="6" s="1"/>
  <c r="J28" i="6"/>
  <c r="K28" i="6" s="1"/>
  <c r="H28" i="6"/>
  <c r="I28" i="6" s="1"/>
  <c r="J27" i="6"/>
  <c r="H27" i="6"/>
  <c r="I27" i="6" s="1"/>
  <c r="J26" i="6"/>
  <c r="K26" i="6" s="1"/>
  <c r="L26" i="6" s="1"/>
  <c r="H26" i="6"/>
  <c r="I26" i="6" s="1"/>
  <c r="J25" i="6"/>
  <c r="K25" i="6" s="1"/>
  <c r="L25" i="6" s="1"/>
  <c r="H25" i="6"/>
  <c r="I25" i="6" s="1"/>
  <c r="J24" i="6"/>
  <c r="H24" i="6"/>
  <c r="I24" i="6" s="1"/>
  <c r="J23" i="6"/>
  <c r="K23" i="6" s="1"/>
  <c r="L23" i="6" s="1"/>
  <c r="H23" i="6"/>
  <c r="I23" i="6" s="1"/>
  <c r="J22" i="6"/>
  <c r="H22" i="6"/>
  <c r="I22" i="6" s="1"/>
  <c r="J21" i="6"/>
  <c r="H21" i="6"/>
  <c r="I21" i="6" s="1"/>
  <c r="J20" i="6"/>
  <c r="K20" i="6" s="1"/>
  <c r="L20" i="6" s="1"/>
  <c r="H20" i="6"/>
  <c r="I20" i="6" s="1"/>
  <c r="J19" i="6"/>
  <c r="K19" i="6" s="1"/>
  <c r="L19" i="6" s="1"/>
  <c r="H19" i="6"/>
  <c r="I19" i="6" s="1"/>
  <c r="J18" i="6"/>
  <c r="H18" i="6"/>
  <c r="I18" i="6" s="1"/>
  <c r="J17" i="6"/>
  <c r="H17" i="6"/>
  <c r="I17" i="6" s="1"/>
  <c r="J16" i="6"/>
  <c r="H16" i="6"/>
  <c r="I16" i="6" s="1"/>
  <c r="J15" i="6"/>
  <c r="H15" i="6"/>
  <c r="I15" i="6" s="1"/>
  <c r="J14" i="6"/>
  <c r="K14" i="6" s="1"/>
  <c r="L14" i="6" s="1"/>
  <c r="H14" i="6"/>
  <c r="I14" i="6" s="1"/>
  <c r="J13" i="6"/>
  <c r="K13" i="6" s="1"/>
  <c r="L13" i="6" s="1"/>
  <c r="H13" i="6"/>
  <c r="I13" i="6" s="1"/>
  <c r="L73" i="6" l="1"/>
  <c r="L81" i="6"/>
  <c r="K83" i="6"/>
  <c r="L83" i="6" s="1"/>
  <c r="K82" i="6"/>
  <c r="L82" i="6" s="1"/>
  <c r="L79" i="6"/>
  <c r="K78" i="6"/>
  <c r="L78" i="6" s="1"/>
  <c r="L77" i="6"/>
  <c r="K74" i="6"/>
  <c r="L74" i="6" s="1"/>
  <c r="K72" i="6"/>
  <c r="L72" i="6" s="1"/>
  <c r="K71" i="6"/>
  <c r="L71" i="6" s="1"/>
  <c r="K70" i="6"/>
  <c r="L70" i="6" s="1"/>
  <c r="K69" i="6"/>
  <c r="L69" i="6" s="1"/>
  <c r="K68" i="6"/>
  <c r="L68" i="6" s="1"/>
  <c r="L67" i="6"/>
  <c r="K66" i="6"/>
  <c r="L66" i="6" s="1"/>
  <c r="K65" i="6"/>
  <c r="L65" i="6" s="1"/>
  <c r="K64" i="6"/>
  <c r="L64" i="6" s="1"/>
  <c r="K63" i="6"/>
  <c r="L63" i="6" s="1"/>
  <c r="K62" i="6"/>
  <c r="L62" i="6" s="1"/>
  <c r="K61" i="6"/>
  <c r="L61" i="6" s="1"/>
  <c r="K60" i="6"/>
  <c r="L60" i="6" s="1"/>
  <c r="K59" i="6"/>
  <c r="L59" i="6" s="1"/>
  <c r="K57" i="6"/>
  <c r="L57" i="6" s="1"/>
  <c r="K55" i="6"/>
  <c r="L55" i="6" s="1"/>
  <c r="K53" i="6"/>
  <c r="L53" i="6" s="1"/>
  <c r="K51" i="6"/>
  <c r="L51" i="6" s="1"/>
  <c r="K50" i="6"/>
  <c r="L50" i="6" s="1"/>
  <c r="L47" i="6"/>
  <c r="K45" i="6"/>
  <c r="L45" i="6" s="1"/>
  <c r="K42" i="6"/>
  <c r="L42" i="6" s="1"/>
  <c r="K44" i="6"/>
  <c r="L44" i="6" s="1"/>
  <c r="L41" i="6"/>
  <c r="L40" i="6"/>
  <c r="K38" i="6"/>
  <c r="L38" i="6" s="1"/>
  <c r="L37" i="6"/>
  <c r="K35" i="6"/>
  <c r="L35" i="6" s="1"/>
  <c r="K34" i="6"/>
  <c r="L34" i="6" s="1"/>
  <c r="K33" i="6"/>
  <c r="L33" i="6" s="1"/>
  <c r="K22" i="6"/>
  <c r="L22" i="6" s="1"/>
  <c r="L28" i="6"/>
  <c r="K21" i="6"/>
  <c r="L21" i="6" s="1"/>
  <c r="K27" i="6"/>
  <c r="L27" i="6" s="1"/>
  <c r="K24" i="6"/>
  <c r="L24" i="6" s="1"/>
  <c r="K30" i="6"/>
  <c r="L30" i="6" s="1"/>
  <c r="K18" i="6"/>
  <c r="L18" i="6" s="1"/>
  <c r="K17" i="6"/>
  <c r="L17" i="6" s="1"/>
  <c r="K16" i="6"/>
  <c r="L16" i="6" s="1"/>
  <c r="J184" i="6"/>
  <c r="K15" i="6"/>
  <c r="L15" i="6" s="1"/>
  <c r="L184" i="6" l="1"/>
</calcChain>
</file>

<file path=xl/sharedStrings.xml><?xml version="1.0" encoding="utf-8"?>
<sst xmlns="http://schemas.openxmlformats.org/spreadsheetml/2006/main" count="558" uniqueCount="381">
  <si>
    <t>Centrifúga/vortex</t>
  </si>
  <si>
    <t>Sušiareň s prirodzenou cirkuláciou vzduchu</t>
  </si>
  <si>
    <t>Sušiareň s prirodzenou cirkuláciou vzduchu s externým displejom a alarmom otvorených dverí.</t>
  </si>
  <si>
    <t>Centrifúga/vortex Multi-Spin</t>
  </si>
  <si>
    <t>Adaptér pre PCR platničky</t>
  </si>
  <si>
    <t>Fonendoskop</t>
  </si>
  <si>
    <t xml:space="preserve"> Uhlíkové tlačené elektródy (referenčná elektróda Ag/AgCl)</t>
  </si>
  <si>
    <t>12-kanálová elektronická pipeta s variabilným objemom</t>
  </si>
  <si>
    <t>Centrifúga</t>
  </si>
  <si>
    <t>Suchý kúpeľ</t>
  </si>
  <si>
    <t>Digitálny teplomer</t>
  </si>
  <si>
    <t xml:space="preserve">Magnetický stojan </t>
  </si>
  <si>
    <t>Oximeter pulzný</t>
  </si>
  <si>
    <t>Centrifúga + príslušenstvo</t>
  </si>
  <si>
    <t>Viackomorová membránová výveva</t>
  </si>
  <si>
    <t xml:space="preserve">Nosič platničiek do centrifúgy </t>
  </si>
  <si>
    <t>Teplomer digitálny bezdotykový</t>
  </si>
  <si>
    <t>Centrifúga MiniSpin</t>
  </si>
  <si>
    <t>Kalibračný set N-female</t>
  </si>
  <si>
    <t>Výrobník ľadu</t>
  </si>
  <si>
    <t xml:space="preserve">Príslušenstvo k záložnému zdroju </t>
  </si>
  <si>
    <t>Argentochloridová elektróda</t>
  </si>
  <si>
    <t>Kalibračný set N-male</t>
  </si>
  <si>
    <t>Digitálna valčeková trepačka</t>
  </si>
  <si>
    <t>Kombinovaná spájkovačka s odspájkovačkou</t>
  </si>
  <si>
    <t xml:space="preserve">Záložný zdroj </t>
  </si>
  <si>
    <t>Magnetické miešadlo s ohrevom a externým kontaktným teplomerom</t>
  </si>
  <si>
    <t>Kremenný piesok pre pieskový kúpeľ</t>
  </si>
  <si>
    <t xml:space="preserve">Zdroj pre elektroforézu </t>
  </si>
  <si>
    <t xml:space="preserve">Zdroj pre agarózovú a polyakrylamidovú elektroforézu.
časovač: obsahuje časovač
funkcia pauza a pokračovať: áno
rozmery: 14,0 x 19,1 x 8,4 cm
váha: 0,9 kg
počet výstupov: dva paralelné sety
zdroj elektrického napätia: 100 – 240 V ± 10 %
</t>
  </si>
  <si>
    <t>Magnetické miešadlo s ohrevom trojmiestne</t>
  </si>
  <si>
    <t>Nádoba na krátkodobé uchovávanie kvapalného dusíka</t>
  </si>
  <si>
    <t>Príslušenstvo pre inkubátorovú trepačku Biosan ES-20 – platforma s pružinovými držiakmi</t>
  </si>
  <si>
    <t>Membránová jednokomorová výveva s kompresorom</t>
  </si>
  <si>
    <t>Pieskový kúpeľ s termostatom</t>
  </si>
  <si>
    <t>Digitálny laboratórny pH meter</t>
  </si>
  <si>
    <t>Jednokanálová elektronická pipeta s variabilným objemom</t>
  </si>
  <si>
    <t>Ručná termokamera</t>
  </si>
  <si>
    <t>Membránová viackomorová výveva</t>
  </si>
  <si>
    <t>Digitálny teplomer s ponornou sondou</t>
  </si>
  <si>
    <t>Ohrievač suchého bloku</t>
  </si>
  <si>
    <t>Ručný LCR meter</t>
  </si>
  <si>
    <t>Laboratórna sušiareň</t>
  </si>
  <si>
    <t>Magnetické miešadlo digitálne s ohrevom - set</t>
  </si>
  <si>
    <t xml:space="preserve">pH tester </t>
  </si>
  <si>
    <t>Ručný teplomer</t>
  </si>
  <si>
    <t>Set konektorov k vektorovému sieťovému analyzátoru</t>
  </si>
  <si>
    <t>Miešadlo s ohrevom</t>
  </si>
  <si>
    <t>Stolný plazmový čistič</t>
  </si>
  <si>
    <t>Spektrálny a vektorový sieťový analyzátor</t>
  </si>
  <si>
    <t>Roller pre skúmavky</t>
  </si>
  <si>
    <t>Mini trepačka</t>
  </si>
  <si>
    <t>Veko k nádobe na krátkodobé uchovávanie kvapalného dusíka</t>
  </si>
  <si>
    <t>Rotor do centrifúgy</t>
  </si>
  <si>
    <t>Pipetový regulátor s nabíjacím stojanom</t>
  </si>
  <si>
    <t xml:space="preserve">Termoblok s miešaním a chladením </t>
  </si>
  <si>
    <t>Stolný pH meter</t>
  </si>
  <si>
    <t>Platinová elektróda</t>
  </si>
  <si>
    <t xml:space="preserve">Výkyvná trepačka </t>
  </si>
  <si>
    <t>Podporný balíček pre teplotnú sondu PT1000</t>
  </si>
  <si>
    <t>Presné váhy (0-1000g)</t>
  </si>
  <si>
    <t xml:space="preserve">Uhlíkové tlačené elektródy modifikované streptavidínom </t>
  </si>
  <si>
    <t>Vákuová membránová výveva</t>
  </si>
  <si>
    <t>Ultrazvukový kúpeľ</t>
  </si>
  <si>
    <t>Vodný kúpeľ s ohrevom</t>
  </si>
  <si>
    <t>Príslušenstvo pre ručný homogenizátor D1000-E</t>
  </si>
  <si>
    <t>Ručný homogenizátor s príslušenstvom</t>
  </si>
  <si>
    <t>SERVA transiluminátor</t>
  </si>
  <si>
    <t xml:space="preserve">Zahrievacia platňa na bunkové kultúry </t>
  </si>
  <si>
    <t>Zdroj pre elektroforetické a blotovacie zariadenie</t>
  </si>
  <si>
    <t>Miešadlo</t>
  </si>
  <si>
    <t>Termoblok</t>
  </si>
  <si>
    <t>Umývačka</t>
  </si>
  <si>
    <t>Mini-rotátor</t>
  </si>
  <si>
    <t>digitálny bezkontaktný, meranie teploty ľudského tela aj povrchovej teploty prostredia, povrchov, presnosť +/- 0.2 °C, ochrana IP22, meranie zo vzdialenosti 5 – 8cm, odozva merania 0.5s, automatické vypnutie, pamäť na niekoľko meraní, zdravotnícka pomôcka</t>
  </si>
  <si>
    <t>Príslušenstvo miešadiel RSLab</t>
  </si>
  <si>
    <t>podpis:</t>
  </si>
  <si>
    <t>ks</t>
  </si>
  <si>
    <t>L + M</t>
  </si>
  <si>
    <t>L/100 x I</t>
  </si>
  <si>
    <t>F x H</t>
  </si>
  <si>
    <t>H + J</t>
  </si>
  <si>
    <t>H/100 x I</t>
  </si>
  <si>
    <t>I</t>
  </si>
  <si>
    <t>H</t>
  </si>
  <si>
    <t>F</t>
  </si>
  <si>
    <t>E</t>
  </si>
  <si>
    <t>C</t>
  </si>
  <si>
    <t>B</t>
  </si>
  <si>
    <t>A</t>
  </si>
  <si>
    <t>s DPH (EUR)</t>
  </si>
  <si>
    <t>DPH (EUR)</t>
  </si>
  <si>
    <t>bez DPH (EUR)</t>
  </si>
  <si>
    <t xml:space="preserve">Sadzba DPH (%) * </t>
  </si>
  <si>
    <t xml:space="preserve">Predpokladané množstvo MJ </t>
  </si>
  <si>
    <t xml:space="preserve">Merná 
jednotka (MJ) </t>
  </si>
  <si>
    <t>Špecifikácia položky</t>
  </si>
  <si>
    <t>Názov položky</t>
  </si>
  <si>
    <t xml:space="preserve">p. č. </t>
  </si>
  <si>
    <t>Cena za predpokladané množstvo MJ</t>
  </si>
  <si>
    <t>Cena za MJ</t>
  </si>
  <si>
    <t>N</t>
  </si>
  <si>
    <t>M</t>
  </si>
  <si>
    <t>L</t>
  </si>
  <si>
    <t>K</t>
  </si>
  <si>
    <t>J</t>
  </si>
  <si>
    <r>
      <rPr>
        <sz val="10"/>
        <rFont val="Arial"/>
        <family val="2"/>
        <charset val="238"/>
      </rPr>
      <t xml:space="preserve">Verejný obstarávateľ/kupujúci: </t>
    </r>
    <r>
      <rPr>
        <b/>
        <sz val="10"/>
        <rFont val="Arial"/>
        <family val="2"/>
        <charset val="238"/>
      </rPr>
      <t>Univerzita Pavla Jozefa Šafárika v Košiciach</t>
    </r>
  </si>
  <si>
    <r>
      <rPr>
        <sz val="10"/>
        <rFont val="Arial"/>
        <family val="2"/>
        <charset val="238"/>
      </rPr>
      <t xml:space="preserve">Predmet zákazky/zmluvy: </t>
    </r>
    <r>
      <rPr>
        <b/>
        <sz val="10"/>
        <rFont val="Arial"/>
        <family val="2"/>
        <charset val="238"/>
      </rPr>
      <t>Drobné laboratórne prístroje</t>
    </r>
  </si>
  <si>
    <t xml:space="preserve">	kapacita rotora 12 x 1,5/2,0 ml skúmaviek-	centrifugácia pri max. 14 100 x g (14 500 ot./min.)-	akcelerácia a decelerácia &lt; 13 s-	digitálny displej s nastavením času a rýchlosti-	nastavenie otáčok v rozsahu 800 – 14 500 RPM, krokovanie po 100 RPM-	veľmi tichá prevádzka &lt; 52 dB-	samostatné tlačítko funkcie pre rýchle stočenie vzoriek -	automatické otvorenie veka po ukončení centrifugácie-	vysoká chemická odolnosť rotora a vrchnáku rotora-	rotor je autoklávovateľný (121°C, 20 min.)-	rozmery: 22,6 x 23,9 x 12 cm (Š x H xV)-	balenie obsahuje centrifúgu, rotor na 12 x 1,5/2,0 ml skúmavky a rotor na 2 x PCR stripy</t>
  </si>
  <si>
    <t>Citlivosť: 0.0001g, opakovateľnosť: ± 0.0002g, priemer dosky: min 80 mm, Váženie v g, mg, Interná kalibrácia, Napájanie AC 110-220V / 50Hz.
Referenčná vzorka spĺňajúca technickú špecifikáciu: Analytické váhy, séria 5134</t>
  </si>
  <si>
    <t>Presný senzor zaťaženia; Kapacita 0-1000g. Plastový kryt, vážiaca plocha z nerezovej ocele. Výškovo nastaviteľné nožičky. Jednoduché ovládanie na 5 tlačidiel. Podsvietený LCD displej pre ľahké čítanie. Indikátor preťaženia na displeji. Automatická kalibrácia pomocou externého závažia (sú súčasťou balenia pre modely s kapacitou do 1000 g). Tara v celom rozsahu váženia. Háčik pre štandardné dolné váženie. Voliteľné jednotky merania: g, oz, ct, lb. Funkcia počítania kusov s výberom referenčného počtu kusov. Ochrana proti preťaženiu. Napájací adaptér dodávaný ako štandard. Možnosť napájania z batérií alebo pripojením na prívod elektrického prúdu. Doba ustálenia 1-1,5 sekundy. Rozmery(dxšxv): 265x200x80 mm.
Referenčná vzorka spĺňajúca technickú špecifikáciu: Presné váhy 5172</t>
  </si>
  <si>
    <t xml:space="preserve">Rozmery váhy (Š × H × V): 170 mm x 244 mm x 52 mm. 
Materiál puzdra: plast. 
Materiál vážiacej platne: plast alebo kov. 
Funkcia TARE.
Podsvietený displej. 
Napájanie alkalické batérie alebo AC adaptér, ktorý je súčasťou dodávky.
Referenčná vzorka spĺňajúca technickú špecifikáciu: Kern EMB 1000-2
</t>
  </si>
  <si>
    <t>16 mm LCD displej, pri laboratórnych podmienkach sa údaj váženej hmotnosti ustaľuje na displeji do 3 s. Veľký sklenený štít s 3 posuvnými dvierkami umožňuje ľahký prístup k váženým predmetom a neskrýva výhľad. 	Kalibrácia: interná (auto) 	Horná medza váživosti: 210 g. 	Odčítateľnosť: 0,100 mg. Linearita: 0,400 mg. 	Opakovateľnosť: 0,200 mg. 	Rozmery váh: 230 mm x 310 mm x 330 mm. 	Rozmery ochranného krytu: 175 mm x 175 mm x 230 mm. Funkcia počítania, Pohotovostná funkcia, Percentuálne určenie. 	Váhové jednotky: g, lb, ct, oz. 	Vstupné napätie: 100-265 V; 50-60 Hz; 2.0 A. 	Minimálna hmotnosť pri počítaní kusov: 1 mg. 	Vážiaca plocha: priemer 90 mm, nehrdzavejúca oceľ 
Referenčná vzorka spĺňajúca technickú špecifikáciu: KERN ADJ 200-4</t>
  </si>
  <si>
    <t>Presné váhy s rýchlou odozvou</t>
  </si>
  <si>
    <t>Horná miera váživosti: min. 300 g. Citlivosť (zobraziteľný dielik): 0,001 g. Reprodukovateľnosť: 0,002 g. Bez internej kalibrácie. Podsvietený LCD displej. Rozmery vážiaceho priestoru cca: ŠxDxV 158x143x64 mm (alebo kovová platňa s priemerom cca 80 mm). Ochranný kryt s odnímateľným uzáverom v hornej časti a otvorom pre použitie pipety. Vodováha a nožné skrutky pre správne umiestenie váhy. Všetky základné funkcie majú vlastné klávesy na klávesnici.
Referenčná vzorka spĺňajúca technickú špecifikáciu: KERN PFB 300-3</t>
  </si>
  <si>
    <t xml:space="preserve">Váži v jednotkách g, ct, ozt, dwt, oz, gn. 
Vážiaca plocha: nerezová oceľ.
podsvietený LCD displej. 
Nastavitelné nožičky a zabudovaná vodováha. 
Funkcia TARE. 
Napájanie 4x 1,5V AA batérie alebo AC adaptér, ktorý je súčasť ou dodávky. 
Referenčná vzorka spĺňajúca technickú špecifikáciu: JScale TB-500
</t>
  </si>
  <si>
    <t xml:space="preserve">	centrifugácia pri max. 30 130 x g (17 500 ot./min), 	akcelerácia a decelerácia ≤15 s, digitálny displej s nastavením času a rýchlosti, 	ovládanie pomocou keypad, 5 programovateľných tlačidiel pre vlastné programy, 	nastavenie otáčok v rozsahu 100 – 15 00 ot./min, krok nastavenia otáčok 50 ot./min., 	nastavenie času v rozsahu 30 s – 10 min. (30 s kroky), 10 min - 99:59 hod (1 min. kroky) alebo kontinuálne, 	hlučnosť &lt; 54 dB, 	zatváranie centrifúgy jedným prstom, 	štandardný alebo pomalý rozbeh a dobeh centrifugácie pre citlivé aplikácie, 	nerezová centrifugačná komora, 	optimalizované odvetranie centrifugačnej komory cez zadnú stenu centrifúgy, 	bezpečnostné a aplikačné certifikáty CE, UL, 	funkcia rýchleho stočenia (ShortSpin), 	funkcia odpočítavania času až po dosiahnutí nastavených ot./min., 	autoklávovateľné všetky rotory a adaptéry (121°C, 20 min.), 	aerosól nepriepustný uzáver rotora pre bezpečnú centrifugáciu infekčných vzoriek, 	možnosť uzamknutia nastavených parametrov centrifugácie, 	automatická detekcia nerovnováhy, 	nastavenie teploty centrifugácie: od -11°C do 40°C v 1°C krokoch, 	funkcia predchladenia: z 21°C na 4°C za 8 min, 	ECO vypnutie chladenia po 8 hodinách nečinnosti, 	bezúdržbový pohon, zabudovaný odtok kondenzátu, príkon: 1050 W, 	rozmery: 38 x 64 x 29 cm (Š x H x V), výška s otvoreným vekom 63 cm, 	váha: 56 kg, 	možnosť centrifugácie max: 48x 1,5/2,0 ml, 6 x 50 ml,x 2x MTP, 	súčasťou dodávky je rotor FA-45-30-11 na 30x 1,5/2,0 ml skúmaviek: max. 20 817 x g – 14 000 ot./min.), PTFE povrch pre zvýšenú odolnosť voči chemikáliám, systém  rýchleho uzatváranie veka. Referenčná  vzorka spĺňajúca technickú špecifikáciu: Eppendorf Centrifuge 5430 R</t>
  </si>
  <si>
    <t>Chladená centrifúga</t>
  </si>
  <si>
    <t>2-miestný výkyvný (swing-out) rotor pre mikroplatničky; 90° uhol, RPM max.: 4,000 min -1, RCF max.: 2,218; do centrifúgy Hettich UNIVERSAL 320/320R / Referenčná vzorka spĺňajúca technickú špecifikáciu: Hettich® ROTOFIX 32A/Universal 320/320R</t>
  </si>
  <si>
    <t>Stolová centrifúga</t>
  </si>
  <si>
    <t>max. rýchlosť: 16000 rpm, max. RCF: 26 328 xg – pri chladení, rozsah rýchlostí: 200 - 16000 rpm, operatívny čas: 59 min 50 s/10 s, 99 h 59 min /1 min, maximálny objem: 4x 750 ml, výkon: 1 630 W, hlučnosť: pod 60 dBA, diagnistický program pamäť na 99 programov, CFC-free chladiaci systém (-20°C do +40°C), stále zobrazovanie súčastných a aktuálnych hodnôt, operácie zvládnutelné jednou rukou, rozmery: (WxHxD): 73 cm x 39 cm x 67 cm, hmotnosť 110 kg, rotor: na dve titračné platničky, rotor: na 6x85 ml, adaptér 1x50ml Falcon 6 ks, adaptér 1x15 ml 6ks, rotor 44x1,5/2.0 ml skúmavky. Referenčná  vzorka spĺňajúca technickú špecifikáciu: Centrifúga Z 446K, Hermle</t>
  </si>
  <si>
    <r>
      <t xml:space="preserve">Stolná mikrocentrifúga s nastaviteľnou rýchlosťou a funkciou časovača. Digitálny displej. Bezpečnostná poistka veka, DC motor, kapacita rotora 8 x 1.5/2.0 mL a 2-place PCR stripy. </t>
    </r>
    <r>
      <rPr>
        <sz val="10"/>
        <color theme="1"/>
        <rFont val="Arial"/>
        <family val="2"/>
        <charset val="238"/>
      </rPr>
      <t>Referenčná</t>
    </r>
    <r>
      <rPr>
        <sz val="10"/>
        <color indexed="8"/>
        <rFont val="Arial"/>
        <family val="2"/>
        <charset val="238"/>
      </rPr>
      <t xml:space="preserve"> </t>
    </r>
    <r>
      <rPr>
        <sz val="10"/>
        <color theme="1"/>
        <rFont val="Arial"/>
        <family val="2"/>
        <charset val="238"/>
      </rPr>
      <t xml:space="preserve"> vzorka spĺňajúca technickú špecifikáciu: Capp Rondo Mikrocentrifuga, CR-68X.</t>
    </r>
  </si>
  <si>
    <r>
      <t xml:space="preserve">ovládanie behu vekom, rýchla výmena rotora bez použití nástrojov – systém Clik-N-Lok™ INSTANT. Druhý rotor a adaptéry umiestnené v dne centrifúgy, štart a stop otvorenie a zatvorenpe veka, dva rotory: pre skúmavky a stripy; obsahuje štyri adaptéry na 0,2 a 0,5 ml skúmavky; kapacita 8 x 1,5/2,0 ml alebo 32 x 0,2 ml skúmavky, 4 PCR stripy; odstredivá síla (x g) 2000 (1000 strip rotor); rozmery š x h x v cca 14,5 x 17,8 x 11,4 cm; </t>
    </r>
    <r>
      <rPr>
        <sz val="10"/>
        <color theme="1"/>
        <rFont val="Arial"/>
        <family val="2"/>
        <charset val="238"/>
      </rPr>
      <t>Referenčná  vzorka spĺňajúca technickú špecifikáciu: C1008-G</t>
    </r>
  </si>
  <si>
    <t>Sada 4 automatických pipiet s kontinuálne nastaviteľným objemom, obsahuje 4 jednokanálové pipety s rozsahom: 0,5–10 μl, 2–20 μl, 20–200 μl, 100–1 000 μl, lineárny alebo otočný stojan na pipety, krabičku so špičkami. Jednokanálové pipety sú určené pre pravákov aj ľavákov.</t>
  </si>
  <si>
    <t>bal</t>
  </si>
  <si>
    <t xml:space="preserve"> Vysoko rýchlostná miešačka</t>
  </si>
  <si>
    <t>Uzavretý vákuový systém na odsávanie tekutín v laboratóriu s nádobou, integrovanou pumpou s kontrolou sily vákua, senzorom naplnenia nádoby a filtrom, s adaptérmi na odsávanie z kultivačných nádob a platničiek. Referenčná vzorka spĺňajúca technickú špecifikáciu: Integra Vacusafe</t>
  </si>
  <si>
    <t>Magnetické miešadlo s ohrevom s kovovou okrúhlou pracovnou plochou pre organickú syntézu. Teplotný rozsah: 20-300 °C. Priemer výhrevnej platne: cca Ø 145. Samostatné ovládanie pre nastavenie otáčok a teploty na ovládacom paneli prístroja (otočné mechanické spínače s vyznačenou stupnicou alebo digitálne nastavenie). Panel prístroja s vyznačenou stupnicou. Otáčky miešadla v rozmedzí od 100 do 1400 min-1 s odchýlkou ±2 min-1. Možnosť miešať až 20 l vody. Otáčky musia zostať stabilné na zvolenej hodnote, i keď v priebehu miešania kolíše viskozita vzorky. Ohrevný výkon: 600-800 W. Ohrevná doska s dvomi teplotnými čidlami. Ak teplota pracovnej dosky prekročí o viac ako 50°C teplotu nastavenú, dôjde k automatickému vypnutiu ohrevu. Presnosť regulácie teploty: ±5°C. Referenčná  vzorka spĺňajúca technickú špecifikáciu: MR Hei-Standard</t>
  </si>
  <si>
    <t>Vysoko rýchlostná miešačka (až do 3000 ot./min.) pre rýchle a účinné miešanie malých objemov vo všetkých bežných typoch nádob až do 50 ml, Technológia 2DMix-Control (planárny výkyv miešania bez vertikálneho pohybu) umožňuje kontrolované miešania a získanie reprodukovateľných výsledkov v priebehu sekúnd. 	Technológia bráni rozlievaniu, kontroluje pohyb miešania bez zmáčania veka a krížovej kontaminácie, 5 rôznych držiakov skúmaviek (0,5 ml, 1,5/2,0 ml,5/15 ml, 25/50 ml, 96-jamkové platničky PCR) pre vysokú flexibilitu nádob, 	Integrovaná funkcia ergonomického vírenia pre rôzne formáty nádob pre miešanie odlišných vzoriek. Ergonomická prevádzka (PhysioCare Concept®) vďaka minimálnemu prenosu vibrácií na ruku/rameno počas vírenia, 	5 funkčných tlačidiel s preddefinovaným štandardnými parametrami miešania pre jednoduché použitie, 	Mimoriadne stabilné, Referenčná vzorka: Eppendorf Czech &amp; Slovakia s.r.o.  MixMate®, Kód výrobku: 5353000510</t>
  </si>
  <si>
    <t>Adaptér pre 96 jamkové PCR platničky k nosičom 1453-A do rotora Hettich 1460 pre centrifúgu Hettich UNIVERSAL 320/320R/ Adaptér pre PCR platničky (1485) s držiakom (1453-A) pre platničky do centrifúgy k rotoru Hettich 1460. Refenčná vzorka spĺňajúca technickú špecifikáciu: Hettich kat.č. 1485</t>
  </si>
  <si>
    <t>Aparatúra pre agarózovú a polyakrylamidovú elektroforézu maximálne kapacita: 48 jamiek pri použití 3 hrebeňov</t>
  </si>
  <si>
    <t>Personálny vortex V-1 pre miešanie jednej súmavky. Spojuje v sebe nastavitelnú rýchlosť miešania s možnosťou výberu mezi kontinuálným a impulzným miešaním. Referenčná vzorka spĺňajúca technickú špecifikáciu: BS-010203-AAG-1 plus</t>
  </si>
  <si>
    <t>Fonendoskop s nerezovými snímačmi, z nerezovej ocele. PVC hadice s akustickými vlastnostami. Farebne zladené flexibilné "Y" hadice s nechladivými krúžkami a bránicami s poistným krúžkom. Referenčná vzorka spĺňajúca technickú špecifikáciu: Medihum Littmann Pediatric</t>
  </si>
  <si>
    <t>Mini-rotátor ktorý zaisťuje vertikálne otáčanie plošiny. Rotátor je možné používať v chladných miestnostiach alebo inkubátoroch pracujúcich pri teplotách okolia + 4 ° C až + 40\n° C, má rozsah regulácie otáčok: 5-30 ot./min., digitálne nastavenie času: 1 min – 24 hodín / nepretržite, vertikálny pohyb otáčania: nad hlavou, 360 °, maximálna doba nepretržitej prevádzky: 8 hodín, celkové rozmery (š × h × v) 325 × 190 × 155 mm, váha: 1,4 kg. Referenčná vzorka spĺňajúca technickú špecifikáciu: typ: Bio RS-24, výrobca: BIOSAN.</t>
  </si>
  <si>
    <t>Rozmery: 3,4 cm (dĺžka) x1,0 cm (šírka) x0,05 cm (hrúbka).  Priemer pracovnej elektródy: 4 mm.  Materiál substrátu: keramika.  Materiál pracovnej elektródy: uhlík.  Materiál referenčnej elektródy: striebro/chlorid strieborný (Ag/AgCl).  Materiál pomocnej elektródy: uhlík. Kompatibilné s konektorom od firmy Metrohm. Referenčná vzorka spĺňajúca technickú špecifikáciu: Metrohm 11L.</t>
  </si>
  <si>
    <t>multifunkčný kolískový prepínač s funkčnosťou „hore je hore a dole je dole“, koliesko voliča na rýchly a jednoduchý výber funkcií, farebný displej s ergonomickým uhlom pre optimálnu čitateľnosť v každej polohe, odpružený kónus na zabezpečenie minimálnej sily upevnenia špičky pomáha znižovať namáhanie, výkonná nabíjateľná batéria až na 8 hodín práce bez potreby nabíjania, osobitná elektrická zásuvka: počas nabíjania je možné pokračovať v práci, nastavenie okolitých podmienok (napr. nm. výška, kvapaliny s vysokou hustotou), dolná časť pipety: autoklávovateľná, odpružený kónus špičky, individuálne programovanie, nastavenia pevného objemu, ochrana heslom, tlačidlo zapnutia/vypnutia, ďalšie aplikácie, zobrazenie intervalov údržby. Referenčná vzorka spĺňajúca technickú špecifikáciu: Eppendorf Xplorer®/Eppendorf Xplorer® plus.</t>
  </si>
  <si>
    <t>Teplomer  umožňuje pri meraní vzájomné naklonenie stonky a čidla oproti hlavici s displejom o 30, 60, 90° . priemer hlavice - 54 mm, dĺžka stonky - 250mm. Teplomer má funkcie H/T, MAX/MIN a nastaviteľný alarm. Referenčná vzorka spĺňajúca technickú špecifikáciu: VARIO THERM MAX</t>
  </si>
  <si>
    <t>1x UV transparentná vanička, 2x hrebienok 1mm/16 vzoriek, farebné pásy, recirkulačná koncovka. Rozmer gélu 128x150 mm, max počet vzoriek 112, spotreba pufra 900 ml. Referenčná vzorka spĺňajúca technickú špecifikáciu: FISHER Slovakia, Kód 8006.1004</t>
  </si>
  <si>
    <t>Nabíjací stojan</t>
  </si>
  <si>
    <t xml:space="preserve">Stojan na nabíjanie pipetora CappTempo 0,1 – 100 ml. Rozmery nabíjacieho stojana: 80g,  4 x 8 x 8 cm, Referenčná vzorka spĺňajúca technickú špecifikáciu: Katalógové číslo: T100-CS; Produkt: CappTempo </t>
  </si>
  <si>
    <t>Magnetický stojan 96-jamkový, kompatibilita: mikroplatnička s U-tvarovaným spodkom alebo 0,2 ml PCR stripy/platnička materiál: polyoxymetylénová (POM) základňa v štandardnom SBS 96-jamkovom mikroplatničkovom type kombinovaná s magnetmi, magnety: 24 silných permanentných magnetov</t>
  </si>
  <si>
    <t>meria arteriálnu saturáciu kyslíkom a srdcovú frekvenciu , automatické vypnutie
Technické parametre, Rozsah merania SpO2  35 – 100 %, Presnosť merania SpO2  70 – 100 %, ± 2 %, po 70 % nešpecifikované, Optický senzor, červené svetlo (vlnová dĺžka  663 nm), infračervené svetlo (vlnová dĺžka 890 nm), Rozsah merania tepovej frekvencie  30 – 240 bpm (úderov za minútu)</t>
  </si>
  <si>
    <t>Programovateľný rotátor vykonáva v jednom module niekoľko druhov pohybu. Mikroprocesorové riadenie umožňuje vykonávať nielen vertikálne otáčanie (1) plošiny, ale aj vzájomné otáčanie (2), ako aj vibrácie (3). Tieto tri typy pohybu je možné vykonávať samostatne, párovo a v cykloch, pričom sa periodicky opakuje postupnosť troch typov pohybu. Prístroj umožňuje digitálne nastavenie času: 1 min – 24 hodín / nonstop (krok 1 min.), má zvukový signál časovača, rozsah regulácie rýchlosti vertikálneho otáčania: 1 - 100 ot / min (krok 1 ot / min), vertikálny pohyb otáčania: nad hlavou, 360 °, vertikálne rozsah nastavenia času otáčania: 0 - 250 s, rozsah regulácie otáčok recipročnej rotácie: 1–100 ot./min (s prírastkom 1 ot./min), rozsah uhla natočenia s recipročným otáčaním: 1 ° - 90 ° (s prírastkom 1 °), rozsah nastavenia doby vzájomného otáčania: 0 - 250 s, rozsah uhla natočenia vibračnej rotácie: 0 ° - 5 ° (s prírastkom 1 °), vibračná rotácia Rozsah nastavenia doby pozastavenia / vibrovania: 0 - 5 s, maximálne zaťaženie: 0,5 kg, celkové rozmery, (š × h × v) 365x195x155 mm, váha: 1,7 kg, Referenčná vzorka spĺňajúca technickú špecifikáciu: Multi Bio RS-24, výrobca: BIOSAN</t>
  </si>
  <si>
    <t xml:space="preserve">Platnička z keramického skla, Max. objem: 20 L, Max. teplota: izbová teplota až do 550 ° C, Rýchlosť: 100-1500 rpm, Rozmery platničky: 184x184 mm, výstup RS232, Bezpečnostný okruh, Ochrana: IP21, Sonda PT1000 vrátane, Nezahŕňa podpornú súpravu, Referenčná vzorka spĺňajúca technickú špecifikáciu: RSLAB-4C. </t>
  </si>
  <si>
    <t>Magnetické miešadlo s ohrevom, špecifikácia: vykurovacia doska - kovová (zliatina Silumin) potiahnutá odolnou keramickou vrstvou; plynulé nastavenie otáčok (otočný spínač) v rozmedzí od 100 - 1400 min-1; výkon umožňujúci miešať až 20 l vody; veľký vyhrievací výkon 800 W; 2 teplotné čidla (1 - vlastná regulácia teploty pracovnej dosky, 2 - zamedzenie nežiadúceho prekmitu teploty pracovnej plochy); presnosť regulácie ±1°C; možnosť pripojenia kontaktného teplomera HeiCon. Referenčná vzorka spĺňajúca technickú špecifikáciu: FISHER Slovakia, MR Hei-Tec, katalógové číslo: 6111.1052</t>
  </si>
  <si>
    <t>Sada obsahuje: 4 jednokanálové pipety s rozsahom: 0,5–10 μl, 2–20 μl, 20–200 μl, 100–1 000 μl,lineárny alebo otočný stojan na pipety, krabičku so špičkami. Jednokanálové pipety sú určené pre pravákov aj ľavákov.Vlastnosti pipiet: -sú vyrobené z materiálov s vysokou odolnosťou proti chemikáliám a UV žiareniu, s tepelnou izoláciou vnútorných komponentov. - disponujú zámkom nastaveného objemu - sú plne autoklávovateľné bez demontáže pri teplote 121°C- majú farebné kódovanie jednotlivých rozsahov objemov- sú rozložiteľné na 3 časti pre čistenie- ich kalibrácia je možná používateľom- majú ergonomický dizajn, ľahký chod pri pipetovaní a odhadzovaní špičiek. Dodávané špičky sú kompatibilné s pipetami. Referenčná vzorka spĺňajúca technickú špecifikáciu: Pipety Sartorius mLINE® Pipette Multipacks</t>
  </si>
  <si>
    <t xml:space="preserve"> 2 x Hrebene: hrúbka 1mm, priepustnosť 16 – jamkový , šírka  3.6 mm, medzery 2 mm, objem vzorky v 5 mm v hlbokej jamke 15 µl. Referenčná vzorka spĺňajúca technickú špecifikáciu: HU10-C1-16</t>
  </si>
  <si>
    <t>Malý vortex s dotykovým a kontinuálnym chodom pre mixovanie skúmaviek s objemom 1,5 -50 ml, založený na princípe excentrického miešania, Rozsah regulácie otáčok: 500-3000 ot./min, čas zrýchlenia &lt;1 s, maximálna doba nepretržitej prevádzky 24 h, miešací modul pre skúmavky od 0,2 do 50 ml, maximálny objem miešania: 30 ml, orbit 4 mm, celkové rozmery (Š × H × V): 90x150x80 m. Referenčná vzorka spĺňajúca technickú špecifikáciu: Vortex V-1 plus –Biosan.</t>
  </si>
  <si>
    <t>Dvojkomorová membránová vákuová pumpa, bez prítomnosti oleja.  Vysoko chemicky odolná voči agresívnym plynom, kondenzátom, parám kyselín i organických rozpúšťadiel.  Membrána potiahnutá PTFE.  Hlava čerpadla z TFM PTFE (výborná chemická odolnosť).  Spínač ON/OFF.  Vstup/Výstup: olivka 10 mm.  Dlhá životnosť, tichý chod.  Prietok (l/min): min 10l/min.  Maximálny tlak: cca 1 bar (+100 kPa).  Medzný tlak: min 0,8 kPa.  Trieda ochrany/krytie motora: IP44. Referenčná vzorka spĺňajúca technickú špecifikáciu: KNF N 810.3FT.18</t>
  </si>
  <si>
    <t xml:space="preserve">Nosič pre mikroplatničky k rotoru Hettich 1460 pre centrifúgu Hettich UNIVERSAL 320/320R Referenčná  vzorka spĺňajúca technickú špecifikáciu: Hettich kat.č. 1453-A </t>
  </si>
  <si>
    <t>Hrebene pre horizontálnu elektroforézu: 1. hrebeň pre horizontálnu elektroforézu B2-24 1.0/1.5 obojstranný hrebeň: áno 2. hrebeň pre horizontálnu elektroforézu B2-20 1.0/1.5 obojstranný hrebeň: áno 3. hrebeň pre horizontálnu elektroforézu 15-well, 1.0 mm, 26 μljednostranný hrebeň: áno 4. hrebeň pre horizontálnu elektroforézu 15-well, 1.5 mm, 40 μl jednostranný hrebeň: áno</t>
  </si>
  <si>
    <t>Objem sklenených baniek s guľatým dnom: 250 ml. Priemer sklenených baniek s guľatým dnom, ktoré je možné umiestniť do topného hniezda: 83 - 86 mm. Výkon topného hniezda: 140 W. Napájacie napätie: 230 V. Plynulá regulácia teploty v rozmedzí 100 až 450°C. Vnútorná hĺbka topného hniezda: 50 mm. Vonkajší priemer topného hniezda: 150 mm. Výška topného hniezda: 150 mm. Teplota ohrevu je regulovaná termostatom vybaveným tepelnou spätnou väzbou zvyšujúcou presnosť regulácie. Funkcie prístroja sú indikované kontrolkou. Teplotu ohrevu je možné regulovať otočným kontrolérom. Referenčná vzorka spĺňajúca technickú špecifikáciu: DH.WHM12012</t>
  </si>
  <si>
    <t>Roller na otáčanie skúmaviek s fixnou rýchlosťou.  Je vybavený štyrmi valcami s optimálnym uhlom sklonu +/- 3 °, kapacita rollera je 9 x 5 ml skúmaviek, má nepretržitý čas chodu, bezhlučná prevádzka, rozmer valčeka 30 x330 mm, trieda ochrany IP 21. Referenčná vzorka spĺňajúca technickú špecifikáciu: AHN myLab TR-01 roller, 7-200-00-0</t>
  </si>
  <si>
    <t>Výrobník ľadu na výrobu ľadových kociek alebo kužeľov. Kapacita výroby ľadu: min 24kg/24 hodín. Systém prívodu vody – prívod aj odvod hadicou. Vzduchové chladenie kondenzátora. Vstavaný zásobník na vyrobený ľad. Tichá prevádzka. Kontrolované množstvo ľadu v zásobníku, zapnutie alebo vypnutie automaticky pri naplnení kapacity. Skladovacia kapacita: min 15 kg/l</t>
  </si>
  <si>
    <t xml:space="preserve"> Elektronický dávkovač s dobíjacím stojanom</t>
  </si>
  <si>
    <t>kpl</t>
  </si>
  <si>
    <t>Orbitálna trepačka so systémom priameho pohonu, bezkefkový motor so zaručenou životnosťou až 35 000 hodín a systém automatického vyrovnávania zaťaženia, možné použitie v chladných miestnostiach alebo inkubátoroch pracujúcich pri teplotách okolia + 4 ° C až + 40 ° C, rozsah regulácie otáčok: 50 –  450 otáčok/min (nastavenie po krokoch 10 otáčok/min) * Max. rýchlosť závisí od nákladu a tvaru plavidla, digitálne nastavenie času: 1 min – 96 hodín / nepretržite, prístroj je vybavený zvukovým signálom časovača, digitálnou reguláciou otáčok, maximálna doba nepretržitej prevádzky je 168 hodín, dráha 10 mm, maximálne zaťaženie 3 kg, celkové rozmery (Š × H × V): 255 x 255 x 100 mm. Referenčná vzorka spĺňajúca technickú špecifikáciu: Biosan PSU-10i</t>
  </si>
  <si>
    <t>Argentichloridová referenčná elektróda (Ag drôtik/AgCl); Koncentrácia referenčného elektrolytu (KCl: 3 mol/L); Priemer skleneného obalu: 12 mm; dl´žka 12.5 mm; Typ zapojenia: Metrohm socket B; kompatibilné s potenciostatmi zn. Metrohm. Referenčná vzorka spĺňajúca technickú špecifikáciu: zn. Metrohm. Typ: Ag/AgCl reference electrode with KCl (length 12.5 cm)</t>
  </si>
  <si>
    <t>Destilátor - osmotický filter na výrobu demineralizovanej vody s UV lampou a prietokovým konduktometrom</t>
  </si>
  <si>
    <t>Vložka VG 3.31 pre 54 mikroskúmaviek. Referenčná vzorka spĺňajúca technickú špecifikáciu: FISHER Slovakia, katalógové číslo: 6450.0086</t>
  </si>
  <si>
    <t>Objem sklenených baniek s guľatým dnom: 100 ml. Priemer sklenených baniek s guľatým dnom, ktoré je možné umiestniť do topného hniezda: 63 – 66 mm. Výkon topného hniezda: 80 W. Napájacie napätie: 230 V. Vnútorná hĺbka topného hniezda: 40 mm. Vonkajší priemer topného hniezda: 150 mm. Výška topného hniezda: 150 mm. Plynulá regulácia teploty v rozmedzí 100 až 450°C. Rýchlosť miešania: 50 – 750 otáčok za minútu. Plynulá regulácia magnetického miešania. Teplota ohrevu je regulovaná termostatom vybaveným tepelnou spätnou väzbou zvyšujúcou presnosť regulácie. Funkcie prístroja sú indikované kontrolkou. Teplotu ohrevu a intenzitu magnetického miešania je možné regulovať otočným kontrolérom. Referenčná vzorka spĺňajúca technickú špecifikáciu: DH.WHM12031</t>
  </si>
  <si>
    <t>Digitálny tubusový miešač na spracovanie vzoriek krvi a iných viskóznych tekutín, je vybavený jednosmerným motorom, ktorý zaisťuje tichý a bezúdržbový chod, perfektný pri dlhších behoch, kapacita je až 15 krvných skúmaviek s objemom 7ml, pracuje kývavým a valivým pohybom, ktorý zaisťuje miešanie, uhol sklonu +/- 3 o , je vybavený intuitívnym digitálnym displejom a umožňuje ľahké nastavenie rýchlosti a času. Trieda ochrany IP21. Referenčná vzorka spĺňajúca technickú špecifikáciu: Capp Rondo Tube Roller, CRR-08X</t>
  </si>
  <si>
    <t>6 x 50 ml horizontálny držiak (28-30mm). Referenčná vzorka spĺňajúca technickú špecifikáciu: R4040-HZ50</t>
  </si>
  <si>
    <t>Pipetor</t>
  </si>
  <si>
    <t>Motorizovaný pipetový kontrolér 0,1 - 100 ml je vybavený jedinečným elektronickým brzdovým systémom (EBS) maximalizuje rýchlosť a presnosť pipetovania, umožňuje spomalenie v poslednej sekunde, čím umožní čo najpresnejšie pipetovanie objemu. Pipetor je vybavený digitálnzm LED displejom, ktorý zobrazuje rýchlosť nasávania a výdaja, zobrazuje zostávajúcu výdrž batérie a pri nízkom výkone bliká, vypne sa po 20 sekundách nepoužívania, aby sa šetrila batéria. Výkonný motor naplní 25 ml za 5 sekúnd (pri rýchlosti 6), šesť rôznych nastavení rýchlostí pre režim nasávania a výdaja, pipetor je vybavený lítiovo-iónovou batériou, úplné nabitie umožňuje 8 hodín nepretržitého používania, batériu je možné nabíjať, keď je pipeta v prevádzke. Rozmery pipetora:  190g,  15 x 15 x 3 cm. Referenčná vzorka spĺňajúca technickú špecifikáciu: CappTempo, Katalógové číslo: T100-V</t>
  </si>
  <si>
    <t>Laboratórny stolný pH meter</t>
  </si>
  <si>
    <t>Laboratórny stolný merač pH.
Kalibrácia: 2 bodová pH kalibrácia (5 definovaných kalibračných roztokov: 4,01; 6,86; 7,01; 9,18; 10,01).
Napájanie: 12 VDC
Podmienky pracovného prostredia: teplota 0 až 50 °C, relatívna vzdušná vlhkosť max 95 %
Sondy: HI1131B sklenená elektróda s BNC konektorom a 1 m káblom (v cene prístroja); HI7662 teplotné čidlo z nerezovej ocele s 1 m káblom (v cene prístroja)
Teplotná kompenzácia: automatická alebo manuálna od -9,9 °C do 120,0 °C
Rozmery: 235 x 220 x 109 mm
Hmotnosť: 1300 g</t>
  </si>
  <si>
    <t>s 10 valčekmi, s nastaviteľnou rýchlosťou, časovač: odpočítanie, nastaviteľné od 1 do 99 hod. 59 min, počítadlo: Zobrazenie času trepania, zobrazenie hlásení o chybách, vhodná pre kontinuálnu prevádzku, snímateľné valčeky, ovládanie dotykovou klávesnicou, pohyb: hojdajúci a vlnitý, časovač: áno, display: áno (LED), rozmery: 380 x 115 x 545 (š x v x h)</t>
  </si>
  <si>
    <t>Vložka VG 3.37 pre mikrotitračnú doštičku. Referenčná vzorka spĺňajúca technickú špecifikáciu: FISHER Slovakia katalógové číslo: 6450.0087</t>
  </si>
  <si>
    <t>Objem sklenených baniek s guľatým dnom: 250 ml.Priemer sklenených baniek s guľatým dnom, ktoré je možné umiestniť do topného hniezda: 83 – 86 mm.Výkon topného hniezda: 140 W.Napájacie napätie: 230 V.Vnútorná hĺbka topného hniezda: 50 mm.Vonkajší priemer topného hniezda: 150 mm.Výška topného hniezda: 150 mm.Plynulá regulácia teploty v rozmedzí 100 až 450°C.Rýchlosť miešania: 50 – 750 otáčok za minútu.Plynulá regulácia magnetického miešania.Teplota ohrevu je regulovaná termostatom vybaveným tepelnou spätnou väzbou zvyšujúcou presnosť regulácie.Funkcie prístroja sú indikované kontrolkou.Teplotu ohrevu a intenzitu magnetického miešania je možné regulovať otočným kontrolérom. Referenčná vzorka spĺňajúca technickú špecifikáciu: DH.WHM12032</t>
  </si>
  <si>
    <t>Odsávačka so zásobníkom na 2 litre určené pre odstránenie tekutín napríklad pri purifikácii DNA/RNA či iných precipitačných metódach, alebo na odstránenie supernatantu pri pramývaní buniek.\nZáchytná banka -2 l, polypropylénová, autoklávovateľná, invazívny typ snímača hladiny kvapaliny, ochrana proti pretečeniu. Nastaviteľný rozsah vákua. Referenčná vzorka spĺňajúca technickú špecifikáciu: Biosan FTA-2i</t>
  </si>
  <si>
    <t>6 x 15 ml horizontálny držiak (16-17mm). Referenčná vzorka spĺňajúca technickú špecifikáciu: R4040-HZ15</t>
  </si>
  <si>
    <t>obojstranne adhezívna podložka kompatibilná s platformou PP-4, ktorá sa hodí ako na orbitálnu trepačku PSU-10i, tak aj na inkubátor ES-20, farba: priehľadná, doba používania: až 1 000-krát umiestnenie / odstránenie alebo 12 mesiacov, teplotný rozsah: + 4C ° ... + 80C °, rozsah otáčok: 0 – 300 otáčok za minútu, materiál = obojstranný 1,5 mm PU s lepidlom PET, celkové rozmery (š × h × v): 210 × 210 × 3 mm. Referenčná vzorka spĺňajúca technickú špecifikáciu: Biosan SPM BS-010111-BK</t>
  </si>
  <si>
    <t>Zdroj nepretržitého napájania UPS pre zostavu PC a elektroniku chromatografu o celkovom príkone 2300 VA.
UPS vstup (Vstupné napätie: 220 VAC / 230 VAC / 240 VAC; Vstupné napätie bez batérie medzi: 182 VAC a 280 VAC; frekvencia - automatický výber: 50 Hz / 60 Hz ± 5Hz)
UPS výstup (Vstupné napätie /AVR-technológia: 220 VAC / 230 VAC (základná); Frekvencia v režime batérie: 50 Hz / 60 Hz ± 1Hz; Výstupný prúd (pri 230 VAC): 10 A; Prenosový čas pri výpadku: 2-6 ms (štandardne), 8 ms max.; Výstupná vlna: Sínusoida; Ochrana proti preťaženiu (VI chod): &lt; 120% po 5 min. / 120-150 % po 10s / &gt;150 % po 1s)
Batéria (Typ: Uzavretá, bezúdržbová, podpora hot swap; Integrovaná: áno; Napätie: 72 VDC)
Čas chodu v minútach (100 %/50 % záťaž, pf=0,9 lag.) 4 / 14
Doba nabitia: na 90 % kapacity: 6h
Užívateľské rozhranie: LCD displej s digitálnym zobrazením dôležitých hodnôt; Rozhranie: RS232 &amp; USB (s oznamovaním statusu a hodnôt UPS, dodatočný komunikačný slot v paralelnom režime, (SNMP/relay card); kontakt pre núdzové vypnutie.
prepäťová ochrana: áno</t>
  </si>
  <si>
    <t>Elektróda</t>
  </si>
  <si>
    <t>Kombinovaná pH elektróda pre testovacie skúmavky a vialky, rozhranie: 1x keramická frit a, výtok 15-20 µl/hod, elektrolyt: 3,5 M + AgCl  Ag/AgCl, veľkosť: 120 x 5 mm (v x s). Referenčná vzorka spĺňajúca technickú špecifikáciu: HI1330B</t>
  </si>
  <si>
    <t>príslušenstvo k magnetickému miešadlu s ohrevom MR Hei-Tec slúžiace na presnú reguláciu miešanej vzorky, zapája do konektora na zadnej strane miešadla, čidlo sa ponorí priamo do vzorky a signál sa využije pre snímanie funkcie ohrevných prvkov miešadla - takto je možné teplotu vzorky regulovať s presnosťou ±0.2°C. Referenčná vzorka spĺňajúca technickú špecifikáciu: Pt1000</t>
  </si>
  <si>
    <t>Rozmery max: 280 × 175 × 95 mm Hmotnosť max: 2,6 kg hliníková ohrevná doska s keramickým poťahom, Ø 145 mm chemicky odolné a umývateľné telo miešadla Možnosť plynulej regulácie rýchlosti otáčok v rozmedzí 100-1400 otáčok za min. Displej pre zobrazenie rýchlosti otáčok a teploty ohrevu Možnosť plynulej regulácie ohrevu do 300 °C Možnosť miešania bez ohrevu Minimálny  výkon ohrevu: 800W Presnosť regulácie ohrevu: ± 1°C Externý kontaktný teplomer na reguláciu ohrevu miešanej kvapaliny s presnosťou ± 1°C Kovový statív s dĺžkou min. 40 cm a držiak na uchytenie externého teplomeru ku statívu. Referenčná vzorka spĺňajúca technickú špecifikáciu: Heidolph MR HeiTEC s externým kontaktným teplomerom</t>
  </si>
  <si>
    <t>Malý vortex s dotykovým a kontinuálnym chodom pre mixovanie skúmaviek s objemom 1,5 - 50 ml, založený na princípe excentrického miešania. Referenčná vzorka spĺňajúca technickú špecifikáciu: Biosan V-1 plus</t>
  </si>
  <si>
    <t>jednokanálové, variabilný, vr. epT.I.P.S.® boxu, 100 – 1 000 µL, Mechanická pipeta so vzduchovým vankúšom na presné pipetovanie vodných roztokov, Odpružený kónus (k dispozícii pre všetky pipety s objemom do 1 ml) na zabezpečenie minimálnej sily upevnenia špičky. Sila vytlačenia špičky (3.6 N). Návrat k továrenským nastaveniam bez kalibrácie. Autoklávovanie celej pipety alebo len spodnej časti na zabezpečenie dekontaminácie. Referenčná vzorka spĺňajúca technickú špecifikáciu: Katalógové číslo 3123000063. Typ: Eppendorf Research® plus</t>
  </si>
  <si>
    <t>jednokanálové, variabilný, vrát. epT.I.P.S.® vrecko na vzorku, 0,5 – 5 mL, sila vytlačenia špičky (3.6 N). Návrat k továrenským nastaveniam bez kalibrácie. Autoklávovanie celej pipety alebo len spodnej časti na zabezpečenie dekontaminácie. Referenčná vzorka spĺňajúca technickú špecifikáciu: Eppendorf Research® plus. Katalógové číslo 3123000071.</t>
  </si>
  <si>
    <t>sada 3 obojstranne adhezívnych polyuretánových pásov, pásky kompatibilné s platformou UP-168, ktorá sa hodí ako na orbitálnu trepačku PSU-20i, tak aj na trepačky-inkubátory ES-20/60, ES-20/80, farba: transparentná, doba používania: až 1 000-krát umiestnenie / odstránenie alebo 12 mesiacov, teplotný rozsah: +4 °C až + 80 °C, rozsah otáčok: 0–300 otáčok/min, materiál = obojstranný 1,5 mm PU s lepidlom PET, celkové rozmery (Š × H × V): 390 × 80 × 3 mm. Referenčná vzorka spĺňajúca technickú špecifikáciu: Biosan SPML BS-010135-MK</t>
  </si>
  <si>
    <t>jednokanálové, variabilný, vrát. epT.I.P.S.® vrecko na vzorku, 1 – 10 mL, Mechanická pipeta so vzduchovým vankúšom na presné pipetovanie vodných roztokov. Odpružený kónus (k dispozícii pre všetky pipety s objemom do 1 ml) na zabezpečenie minimálnej sily upevnenia špičky. Sila vytlačenia špičky (3.6 N). Návrat k továrenským nastaveniam bez kalibrácie. Autoklávovanie celej pipety alebo len spodnej časti na zabezpečenie dekontaminácie. Referenčná vzorka spĺňajúca technickú špecifikáciu: Katalógové číslo 3123000080. Eppendorf Research® plus, jednokanálové, variabilný, vrát. epT.I.P.S.® vrecko na vzorku, 1 – 10 m.</t>
  </si>
  <si>
    <t>Tri výkonné, nezávisle riadené miešadlá s ohrevom spojené do jedného prístroja. Rozmery jednotlivých dosiek: 160 × 160 mm Celkové rozmery: 600 × 270 × 110 mm Hmotnosť: 11 kg Max. miešaný objem vody: 3 × 2 l Rozsah otáčok: 100 až 1500 min-1 Výkon ohrevu: 3 × 700 W Max. teplota: 325 °C Platne sú zo zliatiny hliníka Každá platňa vybavená varovnou kontrolkou pri teplote platne nad 50 °C. Nastavenie ohrevu a teploty je analógové, otočnými gombíkmi. Referenčná vzorka spĺňajúca technickú špecifikáciu: Stuart SB 162-3</t>
  </si>
  <si>
    <t>Germicídny žiarič s priamym žiarením</t>
  </si>
  <si>
    <t>Napájanie: 230V/50Hz. Príkon : 39W/0,18A. Krytie: IP20. Rozmery: 1020x∅85 mm. Farba : biela RAL 9003. Váha: netto 6,8 kg, brutto 7 kg. Prevedenie pripojenia: pohyblivý prívod 4m, vidlica. Žiarivky: 1 ks trieštivá 55 W. Referenčná vzorka spĺňajúca technickú špecifikáciu: PROLUX G M55W/SP-mobilné prevedenie so snímačom pohybu</t>
  </si>
  <si>
    <t>Príslušenstvo pre inkubátorovú trepačku Biosan ES-20 – platforma s pružinovými držiakmi až pre 88 skúmaviek do priemeru 30 mm (napr. skúmavky 10 ml, 15 ml, 50 ml), pracovná plocha: 275 × 205 × 75 mm. Referenčná vzorka spĺňajúca technickú špecifikáciu: Biosan P-16/88</t>
  </si>
  <si>
    <t>jednokanálové, variabilný, vr. epT.I.P.S.® boxu, 20 – 200 µL, žltá, Mechanická pipeta so vzduchovým vankúšom na presné pipetovanie vodných roztokov. Odpružený kónus (k dispozícii pre všetky pipety s objemom do 1 ml) na zabezpečenie minimálnej sily upevnenia špičky. Sila vytlačenia špičky (3.6 N). Návrat k továrenským nastaveniam bez kalibrácie. Autoklávovanie celej pipety alebo len spodnej časti na zabezpečenie dekontaminácie. Referenčná vzorka spĺňajúca technickú špecifikáciu: Katalógové číslo 3123000055. Eppendorf Research® plus, jednokanálové, variabilný, vr. epT.I.P.S.® boxu, 20 – 200 µL.</t>
  </si>
  <si>
    <t>Čerpacia rýchlosť: 6 l/min. Medzný tlak: 10 kPa. Pretlak: 240 kPa. Krytie motora: IP20 Membrána: EPDM (neopren) Hlava vývevy: PPS (ryton) Ventily: FPM (viton) Počet komôr: 1. Rozmery (š x h x v): 90 x 164 x 141 mm Spínač na zapínanie a vypínanie vývevy Výkon: 60W Hmotnosť: 1,9 kg Napájanie: 230V/50Hz. Referenčná vzorka spĺňajúca technickú špecifikáciu: Membránová výveva KNF, N86KN.18</t>
  </si>
  <si>
    <t>Stolný homogenizátor pre rýchlu homogenizáciu, emulzifikáciu a rozrušenie biologických materiálov. Súčasná homogenizácia až 3 vzoriek v 2 ml skúmavkách. Kapacita 3 x 2 ml. Rýchlosť otáčok (ot/min.) 2700 - 4000. Nastavenie času 3 s až 3 min. Rozmery š x h x v (cm): 17 x 21 x 13,5. Referenčná vzorka spĺňajúca technickú špecifikáciu: BeadBug D1030-E</t>
  </si>
  <si>
    <t>Príslušenstvo pre termoblok s miešaním a chladením Biosan TS-100C – vymeniteľný blok pre 20 × 0,5 ml + 12 × 1,5 ml mikroskúmaviek. Referenčná vzorka spĺňajúca technickú špecifikáciu: Biosan SC-18C</t>
  </si>
  <si>
    <t>Merací rozsah: 0 až 14,00 pH; 0 až ± 1999 mV, rozlíšenie: 0,01 pH; 1mV., kalibrácia pH automatická detekcia: 4,00, 7,00 a 10,01, rozsah teplotnej kompenzácie: 0 až 60 ° C, presnosť teplotnej kompenzácie: ± 0,01 pH, opakovateľnosť elektronickej jednotky: pH 0,01; 1mV, rozmery (dxšxh): 290 x 210 x 95 mm, hmotnosť: 1,5 kg, Podmienky použitia 5-40 ° C;  85% relatívna vlhkosť, Zdroj: AC (220 ± 22) V (50 ± 1) Hz . Referenčná vzorka spĺňajúca technickú špecifikáciu: Digitálny laboratórny pH meter 903</t>
  </si>
  <si>
    <t>ergonomický tvar, vhodný aj pre ľavákov, bez vonkajších kovových častí, odpružený dolný kónus pipety, jednoduchý výber funkcie otočným kolieskom s popisom, jednoduché nastavenie objemu tlačidlovým spínačom, jednoduché ovládanie, nízka hmotnosť, prehľadný podsvietený farebný displej, pripomenutie servisu pipety, možnosti voľby výberu z 9 jazykov, nastavenie typu kvapaliny, nastaviteľná rýchlosť nasávania a vypúšťania kvapaliny: 8 rýchlostí, systém pre kalibrovanie a možnosť prepnúť (softvérová funkcia) nastavenia pipety pre iný typ kvapaliny než je voda (glycerol, etanol a iné), autoklávovateľná celá dolná časť pipety, automatické prepnutie do stand-by módu po 5 min. nečinnosti, až na 8 hodín práce bez potreby nabíjania, zobrazenie intervalov údržby, dodáva sa s nabíjacím adaptérom a dobíjateľnou Li-polymer batériou. Referenčná vzorka spĺňajúca technickú špecifikáciu: Eppendorf Xplorer, Katalógové číslo 4861000040</t>
  </si>
  <si>
    <t>Kývačka</t>
  </si>
  <si>
    <t>2D minikývačka vhodný pre inkubátor H2200. Rozmery platformy 20 x 15 cm. Fixná rýchlosť a uhol náklonu. Rýchlosť kývania (kyvů/min.) 24, uhol náklonu (°) 20. Referenčná vzorka spĺňajúca technickú špecifikáciu: mini Nutating Rocker, H3D1020-E</t>
  </si>
  <si>
    <t>Príslušenstvo pre termoblok s miešaním a chladením Biosan TS-100C – vymeniteľný blok pre 20 × 0,2 ml mikroskúmaviek + 12 × 1,5 ml mikroskúmaviek. Referenčná vzorka spĺňajúca technickú špecifikáciu: Biosan SC-18/02C</t>
  </si>
  <si>
    <t xml:space="preserve">Membránová výveva viackomorová pre agresívna látky, hlava konštruovaná zo špeciálneho plastu, membrána z neoprénu, prenosné, opatrené krytom a káblom do zásuvky 230V/50Hz, sériové zapojenie komôr umožňuje  vyššie vákuum, medzný tlak 0,8 kPa, čerpacia rýchlosť 10 l.min. Referenčná vzorka spĺňajúca technickú špecifikáciu: KNF viackomorové - N 810.3FT.18 </t>
  </si>
  <si>
    <t>Rozsah: 0/200°C, 32/392°F. Presnosť: 1°C, 1°F. Hodinky, časovač a funkcia alarmu. Sonda z nehrdzavejúcej ocele 170mm, kábel dlhý 1 meter. Referenčná vzorka spĺňajúca technickú špecifikáciu: Digitálny teplomer s kovovým senzorom.</t>
  </si>
  <si>
    <t>Kombinovaná pH elektroda pre testovacie skúmavky a vialky</t>
  </si>
  <si>
    <t>Rozhranie: 1x keramická frita, výtok 15-20 ul/hod elektrolyt 3,5M+AgCI Materiál: sklo Referencie: jednoduché rozhranie, Ag/AgCI Prostredie: -5 až70°C, pH: 0až 12, max.tlak: 0,1 baru Komunikácia BNC. Referenčná vzorka spĺňajúca technickú špecifikáciu: Hanna Instruments.</t>
  </si>
  <si>
    <t>Plynulá nastaviteľná teplota 5 - 120 ° C Časovač: Odpočítavanie, nastaviteľné od 1 minúty do 99 hodín 59 minút Tepelný výkon: 165 W Rýchlosť zahrievania / doba zahrievania s externým snímačom * 5 K / min Materiál dosky: Zliatina hliníka Rozmery doštičky 96 x 76 mm Pevný bezpečnostný okruh 150 ° C Rozmery (Š x V x H) 151 x 73 x 228 mm Hmotnosť 1,342 kg Napätie 220 - 240/115/100 V Frekvencia 50/60 Hz, Referenčná vzorka spĺňajúca technickú špecifikáciu: IKA Dry Block Heater 1</t>
  </si>
  <si>
    <t>Magnetické miešadlo s ohrevom v robustnej kovovej schránke. Pracovná plocha (vykurovacia doska) je kovová (zliatina Silumin). Otáčky miešadla sa otočným spínačom plynulo nastavujú v rozmedzí od 100 do 1400 min-1 a táto ich nastavovaná hodnota sa kontroluje na displeji. Majú veľmi dobrý výkon, umožňujúci miešať až 20 l vody. Štandardom je mimoriadne veľký vyhrievací výkon 800 W, zabezpečujúci rýchly ohrev vzorky a dostatočne intenzívny prísun tepla do vzoriek pri rôznych reakciách či odparovaní. Referenčná vzorka spĺňajúca technickú špecifikáciu: Heidolph MR Hei-TEC, 6111.1052</t>
  </si>
  <si>
    <t>Príslušenstvo pre termoblok s miešaním a chladením Biosan TS-100C – vymeniteľný blok pre 24 × 2 ml mikroskúmaviek. Referenčná vzorka spĺňajúca technickú špecifikáciu: Biosan SC-24C</t>
  </si>
  <si>
    <t>Univerzálna sušiareň s nútenou cirkuláciou vzduchu. Objem: 108 l. Teplota [° C] : od 10 ° C nad izbovou teplotou do 300 ° C. Presnosť ± 0,5 ° C. S ventilátorom. Vnútorné rozmery (š x h x v): 560x400x480 mm. Vonkajšie rozmery (š x h x v ) 745x584x867 mm. Hmotnosť 74 kg. Počet políc 2. Vnútorná komora z nerezovej ocele. Plne izolované dvere z nehrdzavejúcej ocele. Multifunkčný digitálny PID mikroprocesorový ovládač. Rozlíšenie skutočnej hodnoty: 0,1 ° C. Nastaviteľný digitálny časovač: od 1 min. Do 99 dní, 23 hodín. Funkcia SetpointWAIT - čas sa spustí po dosiahnutí požadovanej teploty. Referenčná vzorka spĺňajúca technickú špecifikáciu: Memmert UF110m.</t>
  </si>
  <si>
    <t>platňa s keramickou povrchovou úpravou a rozmermi: 260 x 260 mm, časovač: 99 hod. / 59 min, rozmery: 286 x 387 x 99 mm, dodávané s: priamym kontaktným teplotným snímačom SS100, PT100, stojanom RD100, nehrdzavejúca oceľ 450 x 12,7 mm, svorka a držiak CL220, pre tep. senzor</t>
  </si>
  <si>
    <t>Rozsah 0 až 14 pH Rozlíšenie ± 0,1 pH Presnosť ± 0,2 pH Kalibrácia automatická, 2 bodová Napájanie 1 x CR2032 Prostredie 0 až 50 °C; RH max. 95% Elektróda HI1271, skrutkovacia, gélová, Ag/AgCl, bez teplotnej kompenzácie, Rozmery 50 x 174 x 21 mm, Hmotnosť 50 g, Rozsah dodávky pH tester, batéria, elektróda HI1271, návod, 2 x HI70007 Kalibračný roztok pH 7.01, 14 ml ; 2 x HI70004 Kalibračný roztok pH 4.01, 14 ml; 2 x HI70061 Čistiaci roztok, 14 ml a plastový kufrík. Referenčná vzorka spĺňajúca technickú špecifikáciu: HI98103 Checker Tester pH</t>
  </si>
  <si>
    <t>Mikropipeta</t>
  </si>
  <si>
    <t>Viackanálová (8) elektronická mikropipeta. Spodná časť so špičkami je otočná, čo obsluhe umožňuje voliť vhodný uhol, resp. polohu mikropipety voči ruke a titračnej doštičke. Dodáva sa s nabíjacím adaptérom, ktorý je v cene mikropipety.  objem 5-100 µl, delenie 0.1µl. Referenčná vzorka spĺňajúca technickú špecifikáciu: Epp Research Xplorer 8-kanál. 4055.4028</t>
  </si>
  <si>
    <t>Príslušenstvo pre termoblok s miešaním a chladením Biosan TS-100C – vymeniteľný blok pre 24 х 1,5 ml mikroskúmaviek. Referenčná vzorka spĺňajúca technickú špecifikáciu: Biosan SC-24NC</t>
  </si>
  <si>
    <t>PCR termocyklér</t>
  </si>
  <si>
    <t>Ovládanie – analógové, rozsah otáčok 100-1400 ot/min, presnosť nastavenia otáčok - ±2 %, presnosť nastavenia teploty - ±5 °C, presnosť teploty prcovnej plochy - ±5 °C, teplota média až do - +250 °C, topný výkon min. - 800W, priemer pracovnej plochy min. - Ø 145 mm, rozmery min. – 94x173x277 mm, napätie - 230 V. Referenčná vzorka spĺňajúca technickú špecifikáciu: MR Hei standard.</t>
  </si>
  <si>
    <t>Kapacita bloku: 96 x 0,2 ml, 96-jamkové mikrotitračné platničky, 12 x 8 jamkové stripy 0,2 ml, Materiál bloku: hliník, Teplotný rozsah: 3°C až 99°C, Teplotná presnosť: ±0,1°C, Maximálne vyhrievanie: 4,0 °C/sec, Priemerné vyhrievanie: 3,8 °C/sec, Gradient: 20,0°C/0,1°C – iba v prípade TOne 96G, Teplotná uniformita:\n95 °C ± 0,60 °C po 15 sek\n70 °C ± 0,30 °C po 15 sek 55 °C ± 0,20 °C po 15 sek\ Teplotný rozsah vrchného krytu: 30°C až 110°C, Pamäť: 350 programov, Displej: 7“ farebný dotykový displej, Hlučnosť: 45 dBa, Reštart: automatický po výpadku elektrického prúdu, Zatváranie: Technológia High-Performance Smart Lid (HPSL), Rozhranie: USB, ethernet, Rozmery: 260x241x430 mm, Software: Rýchly štart pre posledných päť programov; Prepínanie medzi tabuľkovým a grafickým režimom; Nástroje pre lineárny gradient; Zobrazuje servisné informácie (SINF); Nastaviteľná rýchlosť zmeny teploty – zahrievania aj chladenia.; Zobrazuje diagram teplotných prírastkov. Referenčná vzorka spĺňajúca technickú špecifikáciu: Biometra TOne, Analytik-Jena</t>
  </si>
  <si>
    <t>Hliníkové nástavce vybavené fluoropolymérovým poťahom, tvarované na ohrev guľatých destilačných baniek s objemom od 10 do 5000 ml. Sú určené pre teploty do 200°C, krátkodobo znesú až 260°C. Nástavce sú vybavené otvorom pre vstup externej teplotnej sondy, čo je možné využiť na presnejšie udržiavanie teploty pomocou spätnej väzby. Nástavec na jednu guľatú banku 250 ml, Vložka pre banku 50 ml, Vložka pre banku 100 ml, Bezpečnostné držadlá pre nástavce 1 pár, Klema pre uchytenie banky max. pr. 85 mm, Svorka pre uchytenie klemy na statív.</t>
  </si>
  <si>
    <t>Príslušenstvo pre termoblok s miešaním a chladením Biosan TS-100C – vymeniteľný blok pre 96-jamkovú 0,2 ml PCR platničku bez lemu alebo s polovičným lemom. Referenčná vzorka spĺňajúca technickú špecifikáciu: Biosan SC-96AC</t>
  </si>
  <si>
    <t xml:space="preserve">Platnička z keramického skla Max :. Objem 10 L. Max. teplota: do 550 ° C. LED displej. Rýchlosť: 0-1500 rpm. Rozmery platničky: 184x184 mm. Bezpečnostný okruh. Ochrana: IP21. Referenčná vzorka spĺňajúca technickú špecifikáciu: Miešadlo s ohrevom LED RSLAB-3C. </t>
  </si>
  <si>
    <t xml:space="preserve">Kompaktný stolový plazmový čistič s prepracovanými krídlovými dverami a priezorom, aktívnym chladením ventilátora a vylepšeným dávkovacím ventilom, vhodný na čistenie povrchu v nanomere a na aktiváciu malých vzoriek. Plazmové ošetrenie je možné aplikovať na širokú škálu materiálov vrátane skla, polovodičov, polymérov a kovov. Čistenie povrchu substrátov kvôli zvýšeniu adhézie, aktivácia plazmy pri výrobe mikrofluidných zariadení a modifikácia povrchovej chémie biomateriálov a polymérov. Kompaktná stolová jednotka. Nastaviteľný výkon RF (nastavenie nízkej, strednej, vysokej spotreby); Maximálne 18W. Priemer 3 palce x 6,5 dĺžky Pyrexová komora (voliteľná kremenná komora). Kĺbové dvere s priezorom. NPT dávkovací ventil na kvalitatívne riadenie prietoku plynu a tlaku v komore. NPT 3-cestný ventil na rýchle prepnutie zo zavádzania plynu, odvzdušňovania a izolovania komory. Dodatočná vákuová pumpa. </t>
  </si>
  <si>
    <t>Silikónová fólia tvarovaná presne na telo miešadla, dostatočne mäkká, aby bolo možné bez problémov stlačiť tlačidlá. Kryt chráni displej a ovládací panel pred znečistením postriekaním či poliatím činidlami.</t>
  </si>
  <si>
    <t>obsahuje multifunkčný kolískový prepínač s funkčnosťou „hore je hore a dole je dole“, koliesko voliča na rýchly a jednoduchý výber funkcií, farebný displej, odpružený kónus pre všetky pipety s objemom do 1 000 µl na zabezpečenie minimálnej sily upevnenia špičky. Výkonná nabíjateľná batéria až na 8 hodín práce bez potreby nabíjania. Osobitná elektrická zásuvka, počas nabíjania je možné pokračovať v práci. Nastavenie okolitých podmienok (napr. nm. výška, kvapaliny s vysokou hustotou). Dolnú časť pipety je možné autoklávovať na zabezpečenie dekontaminácie. Odpružený kónus špičky. Individuálne programovanie, nastavenia pevného objemu, ochrana heslom, tlačidlo zapnutia/vypnutia, zobrazenie intervalov údržby. Objem 15 - 300 µl. Referenčná vzorka spĺňajúca technickú špecifikáciu: Eppendorf Xplorer 4861000147</t>
  </si>
  <si>
    <t>obsahuje multifunkčný kolískový prepínač s funkčnosťou „hore je hore a dole je dole“, koliesko voliča na rýchly a jednoduchý výber funkcií, farebný displej, odpružený kónus pre všetky pipety s objemom do 1 000 µl na zabezpečenie minimálnej sily upevnenia špičky. Výkonná nabíjateľná batéria až na 8 hodín práce bez potreby nabíjania. Osobitná elektrická zásuvka, počas nabíjania je možné pokračovať v práci. Nastavenie okolitých podmienok (napr. nm. výška, kvapaliny s vysokou hustotou). Dolnú časť pipety je možné autoklávovať na zabezpečenie dekontaminácie. Odpružený kónus špičky. Individuálne programovanie, nastavenia pevného objemu, ochrana heslom, tlačidlo zapnutia/vypnutia, zobrazenie intervalov údržby. Objem 0.5 - 10 µl. Referenčná vzorka spĺňajúca technickú špecifikáciu: Eppendorf Xplorer 4861000104</t>
  </si>
  <si>
    <t>Pre viskózne kvapaliny, krvné vzorky alebo na rozmrazovanie roztokov; rýchlosť 30 rpm., fixné otáčky 30 ot./min. s presnosťou otáčok +/- 2 ot./min., štyri valce s optimálnym uhlom sklonu +/- 3 °,  kapacita rollera je 9 x 5 ml skúmaviek, nepretržitý čas chodu, bezhlučná prevádzka, rozmer valčeka 30 x 330 mm, max. nosnosť 1,5 kg, trieda ochrany IP 21, rozmery (Š x H x V) 475 x 201 x 80 mm. Referenčná vzorka spĺňajúca technickú špecifikáciu: AHN myLab TR-01</t>
  </si>
  <si>
    <t>Rýchlosť: S orbitálnym pohybom 4,5 mm a rýchlosťami až 4 500 ot./min. okamžite vortexuje skúmavky a liekovky do priemeru 30 mm, Vysoko citlivý spínač zaisťuje miešanie v reálnom čase, Variabilnú rýchlosť je možné jednoducho nastaviť pomocou otočením tlačidla regulácie rýchlosti, Mikroprocesorom riadený, poskytujúci maximum rýchlosť aj pri rôznych podmienkach zaťaženia. Spoľahlivosť: Dizajn zavesenia pre dlhšiu životnosť spínača, Nízkoprofilový s malými rozmermi - ideálne pre použitie v laboratórnych podmienkach, dodávaný s tromi protišmykovými nožičkami Zabudovaný systém vyváženia vytvára maximálnu vírivú činnosť pri minimálnej hlučnosti a nadmerných vibráciách. Bezpečnosť: Jednosmerný motor pre bezpečnosť, rýchlu akceleráciu a nízku údržbu, Ideálne pre chladné miestnosti a inkubátory, Udržuje nastavenú rýchlosť medzi 4 - 40 ° C, Chemicky odolný PC ABS tvarovaný exteriér, Robustný dizajn s hliníkovým tlakovým liatím. Referenčná vzorka spĺňajúca technickú špecifikáciu: CRV-45X Mini Vortex Mixer 4500rpm s nastaviteľnou rýchlosťou.</t>
  </si>
  <si>
    <t>Ultrazvukový vodný kúpeľ</t>
  </si>
  <si>
    <t>Kapacita: 2,75 L, Frekvencia (kHz): 37/80, Výkon ohrevu (W): 200, Rozmery: 300 x 221 x 179 mm. Referenčná vzorka spĺňajúca technickú špecifikáciu: Elmasonic</t>
  </si>
  <si>
    <t>Kúpeľ nástavný 1 l pre olej do 250°C - Sú to buď klasické vodné či olejové kúpele, alebo nástavce z kovovej zliatiny s veľmi dobrou tepelnou vodivosťou, umožňujúcou dobrú temperáciu vzorky za súčasného miešania. Ich dno je frézované tak, aby presne dosadlo na guľatú pracovnú dosku miešadiel. Tým sa dosiahne najmä lepší prestup tepla, ale hlavne kúpeľ na doske stojí stabilne a nehrozí nehoda v podobe zosunutia kúpeľa z dosky. Pretože dokonale na platničku priliehajú a pretože sú zhotovené z hliníka, je prenos tepla výrazne rýchlejší ako by tomu bolo pri sklenených nádobách.</t>
  </si>
  <si>
    <t>obsahuje multifunkčný kolískový prepínač s funkčnosťou „hore je hore a dole je dole“, koliesko voliča na rýchly a jednoduchý výber funkcií, farebný displej. Výkonná nabíjateľná batéria až na 8 hodín práce bez potreby nabíjania. Osobitná elektrická zásuvka, počas nabíjania je možné pokračovať v práci. Nastavenie okolitých podmienok (napr. nm. výška, kvapaliny s vysokou hustotou). Dolnú časť pipety je možné autoklávovať na zabezpečenie dekontaminácie. Individuálne programovanie, nastavenia pevného objemu, ochrana heslom, tlačidlo zapnutia/vypnutia, zobrazenie intervalov údržby. Objem 50 - 1200 µl. Referenčná vzorka spĺňajúca technickú špecifikáciu: Eppendorf Xplorer 4861000163</t>
  </si>
  <si>
    <t>Orbitálny pohyb, Max. zaťaženie: 3 kg, Rýchlosť: 0-200 ot./min, Hmotnosť: 3 kg, Rozmery: 330 x 270 x 110 mm, Vrátane miešacej platformy. Referenčná vzorka spĺňajúca technickú špecifikáciu: RSLAB-7.</t>
  </si>
  <si>
    <t>Voľne stojaca umývačka riadu 60 cm antikoro Výkon a spotreba kapacita: 14 súprav riadu hlučnosť (Tichý program): 41 dB (A) re 1 pW pripojenie Home Connect cez Wi-Fi Programy a špeciálne funkcie 8 programov: Eco 50 °C, Auto 45-65 °C, Intenzívny 70 °C, Krátky 60 °C, Rýchly 45 °C, Sklo 40 °C, Tichý 50 °C, Obľúbený predvolený Obľúbený program: Predumytie 5 špeciálnych funkcií: Vzdialené zapnutie, Extra sušenie, Intensive Zone, Hygiena Plus, SpeedPerfect+ program starostlivosti o umývačku riadu: Machine Care Silence on demand (prostredníctvom aplikácie Home Connect) Technológia umývania a senzory systém sušenia Zeolith® EfficientDry a výmenník tepla AquaSensor a LoadSensor - detekujú množstvo riadu a stupeň jeho znečistenia a automaticky prispôsobujú umývací program vrátane spotreby vody dávkovací asistent EcoSilence Drive automatické prispôsobenie podľa druhu umývacieho prostriedku samočistiaci filtračný systém s trojvrstvovým zvlneným filtrom materiál vnútorného priestoru: nehrdzavejúca oceľ</t>
  </si>
  <si>
    <t>Kúpeľ nástavný 1 l s povlakom PTFE - Sú to buď klasické vodné či olejové kúpele, alebo nástavce z kovovej zliatiny s veľmi dobrou tepelnou vodivosťou, umožňujúcou dobrú temperáciu vzorky za súčasného miešania. Ich dno je frézované tak, aby presne dosadlo na guľatú pracovnú dosku miešadiel. Tým sa dosiahne najmä lepší prestup tepla, ale hlavne kúpeľ na doske stojí stabilne a nehrozí nehoda v podobe zosunutia kúpeľa z dosky. Pretože dokonale na platničku priliehajú a pretože sú zhotovené z hliníka, je prenos tepla výrazne rýchlejší ako by tomu bolo pri sklenených nádobách.</t>
  </si>
  <si>
    <t>Pipeta s ergonomickým tvarom. Nastavovanie pipetovaného objemu a ďalších funkcií je pomocou štvortlačidlovej klávesnice, odhadzovanie špičiek je mechanické. Konus pre nasadenie špičky je osadený prstencom, ktorý možno v prípade potreby odobrať a tak sa lepšie prispôsobiť tvaru špičky. Využívať možno programy bežného pipetovania, reverzného pipetovania, miešanie vzoriek a mód pre elektroforézu. Spodnú časť mikropipety možno jednoducho oddeliť a autoklávovať. Pipeta sa napája z aku-batérie, ktorá vydrží  cca 8 hodín nepretržitej práce, v cene dodanej pipety je adaptér na dobíjanie batérie. Objem 2-20 µl. Krok 0, 02  µl.. Referenčná vzorka spĺňajúca technickú špecifikáciu: Transferpette electronic 4053.4010</t>
  </si>
  <si>
    <t>Termoblok s blokom pre 21 × 0,5 ml + 32 × 1,5 ml + 50 × 0,2 ml mikroskúmaviek, prístroj obsahuje mikroprocesor na riadenie teploty a času, indikácia nastavenej a skutočnej teploty a času prebieha súčasne, rozsah nastavenia teploty: od 25 °C  do 120 ° C, rozsah regulácie teploty: 5 °C nad teplotou okolia do + 120 ° C, rozlíšenie nastavenia teploty: 0,1 ° C, teplotná stabilita: pri + 37 °C ( ± 0,1 °C), rovnomernosť teploty: pri + 37 ° C (± 0,1 °C), rozsah teplotných kalibračných koeficientov: 0,968 ... 1,031 (± 0,031), digitálne nastavenie času: 1 min – 96 h (krok 1 min) , zvukový signál časovača, LCD displej: 2 х 16 znakov, celkové rozmery (Š × H × V): 230 × 210 × 110 mm. Referenčná vzorka spĺňajúca technickú špecifikáciu: Biosan TDB-120-103</t>
  </si>
  <si>
    <t>Vhodný pre pipety s objemom 0,5 až 100 ml, ergonomický tvarovaná rukoväť s hladkými tlačidlami pre pohodlné pipetovanie,  stojan pre nabíjanie a ukladanie pipetového regulátora, keď sa nepoužíva, ľahko prístupné spínače umožňujú výber rôznych režimov prevádzky v závislosti od objemu pipety a viskozity kvapaliny, chránený PTFE filtrom zabraňujúcim vniknutiu kvapaliny do zariadenia,  autoklávovateľný filter, držiak pipety a hlavica, telo odolné voči UV žiareniu pre bezpečnú sterilizáciu, výkonné a ekologické 3 Ni-MH batérie umožňujú mnoho hodín nepretržitej práce, LCD displej zobrazujúci úroveň nabitia batérie, schopnosť pracovať pri nabíjaní. Referenčná vzorka spĺňajúca technickú špecifikáciu: SWIFTPET PRO.</t>
  </si>
  <si>
    <t>možnosť krátkodobej prevádzky (dotyková funkcia), alebo nepretržitej prevádzky, široký rozsah otáčok, plynule nastaviteľný, robustný kovový, zinkový tlakový odliatok, kompaktný dizajn, stabilný pri vysokých rýchlostiach vďaka špeciálnym pätkám (silikónový podstavec s ultra vysokým tlmením vibrácií), excentrický s guličkovými ložiskami, vhodné pre nepretržitú prevádzku s nízkym samozahrievaním vďaka samovzdušnosti motora, pohyb mostíka: kruhový, počet rýchlostí: 6, frekvencia pohybu: 250 – 2500 min.-1, amplitúda: 4 mm, rozmery: 127 × 149 × 136 mm, hmotnosť: 4,5 kg, krytie: IP21</t>
  </si>
  <si>
    <t>Mikropipeta, kontinuálne nastaviteľná s objemom 0.5-10 µl</t>
  </si>
  <si>
    <t>Pipeta s ergonomickým tvarom. Nastavovanie pipetovaného objemu a ďalších funkcií je pomocou štvortlačidlovej klávesnice, odhadzovanie špičiek je mechanické. Konus pre nasadenie špičky je osadený prstencom, ktorý možno v prípade potreby odobrať a tak sa lepšie prispôsobiť tvaru špičky. Používať sa dajú vďaka tomu dajú špičky väčšiny  značiek. Využívať možno programy bežného pipetovania, reverzného pipetovania, miešanie vzoriek a mód pre elektroforézu. Spodnú časť mikropipety možno jednoducho oddeliť a autoklávovať. Pipeta sa napája z aku-batérie, ktorá vydrží  cca 8 hodín nepretržitej práce, v cene dodanej pipety je adaptér na dobíjanie batérie. Objem 0,5 - 10 µl. Krok 0, 01  µl. Referenčná vzorka spĺňajúca technickú špecifikáciu: Transferpette electronic 4053.4008</t>
  </si>
  <si>
    <t>Termoblok pre intenzívne miešanie a kontrolu teploty vzoriek v mikroskúmavkách alebo PCR platničke, umožňuje ochladzovanie vzoriek na +4 °C, rozsah nastavenia teploty: + 4 ° C až + 100 °C, rozsah regulácie teploty: 15 °C pod teplotou okolia až do +100 ° C, rozlíšenie nastavenia teploty: 0,1 ° C, teplotná stabilita: ± 0,1 ° C, teplota presnosť pri + 37 °C: ± 0,5 °C, priemerná rýchlosť ohrevu v rozsahu od + 25 °C do + 100 °C = 5 °C / min, priemerná rýchlosť chladenia v rozsahu od + 25 °C do + 100 °C = 5 ° C / min, priemerná rýchlosť chladenia v rozsahu od + 25 ° C do + 4 ° C 1,8 ° C / min, rovnomernosť teploty v bloku pri + 4 ° C: ± 0,6 ° C, rovnomernosť teploty v bloku pri + 37 °C: ± 0,1 °C, rovnomernosť teploty v bloku pri + 100 ° C: ± 0,3 °C, rozsah teplotných kalibračných koeficientov: 0,936 ... 1,063 (± 0,063), rozsah regulácie otáčok: 250 – 1400 otáčok/min, digitálne nastavenie času: 1 min – 96 hodín (krok 1 min), Zvukový signál časovača, LCD displej: 2 x 16 znakov, teplota riadená mikroprocesorom, rýchlosť miešania a doba prevádzky, maximálna doba nepretržitej prevádzky: 168 h, celkové rozmery (Š × H × V): 220 x 240 x 90 mm. Referenčná vzorka spĺňajúca technickú špecifikáciu: Biosan TS-100C</t>
  </si>
  <si>
    <t xml:space="preserve">Parameter - pH; ORP, Kanál - Jednokanálový, Elektróda (2)  - InLab Expert Pro-ISM Rozsah merania pH: -2 – 20 Rozlíšenie pH: 0,001; 0,01; 0,1 Presnosť merania pH (±): 0,002 Rozsah merania mV: 0 Rozlíšenie mV:  0,1; 1 Presnosť merania mV (±): 0,1 Rozsah teploty: -30 °C – 130 °C Rozlíšenie merania teploty: 0,1 °C Presnosť merania teploty (±): 0.1 °C Prenosný: Nie Podpora ISM: Áno Veľkosť pamäte: 1 000 meraní Prenos údajov PC; Tlačiareň; USB stick Rozmery:  204x174x74 mm, Hmotnosť: 890 g, Krytie: IP54, SevenCompact S210-Kit, pH meter je dodávaný s elektródou InLab Expert Pro ISM, stojanovým držiakom elektród, ochranným krytom, napájacím adaptérom a štartovacím balíčkom pH pufrov. Referenčná vzorka spĺňajúca technickú špecifikáciu: Mettler Toledo </t>
  </si>
  <si>
    <t>Platinová elektróda zložená z Pt pliešku vložená do skleneného obalu; Plocha Pt elektródy: cca 1 cm2; kompatibilná s potenciostatmi značky Metrohm, typ zapojenia: Metrohm socket. Referenčná vzorka spĺňajúca technickú špecifikáciu: Platinum sheet electrode.</t>
  </si>
  <si>
    <t>Mikropipeta, kontinuálne nastaviteľná s objemom 100-1000 µl</t>
  </si>
  <si>
    <t>Pipeta s ergonomickým tvarom. Nastavovanie pipetovaného objemu a ďalších funkcií je pomocou štvortlačidlovej klávesnice, odhadzovanie špičiek je mechanické. Konus pre nasadenie špičky je osadený prstencom, ktorý možno v prípade potreby odobrať a tak sa lepšie prispôsobiť tvaru špičky. Používať sa dajú vďaka tomu dajú špičky väčšiny značiek. Využívať možno programy bežného pipetovania, reverzného pipetovania, miešanie vzoriek a mód pre elektroforézu. Spodnú časť mikropipety možno jednoducho oddeliť a autoklávovať. Pipeta sa napája z aku-batérie, ktorá vydrží cca 8 hodín nepretržitej práce, v cene dodanej pipety je adaptér na dobíjanie batérie. Objem 100-1000 µl. Krok 1 µl. Referenčná vzorka spĺňajúca technickú špecifikáciu: Transferpette electronic 4053.4017</t>
  </si>
  <si>
    <t>Trepačka pre miešanie biologických vzoriek a premývanie gélov, operačná teplota prístroja: + 4 ° C až + 40 ° C, rozsah frekvencie miešania: 1 – 99 kmitov / min (nastavenie po krokoch 1 kmit / min), Digitálne nastavenie času 1 min – 99 hod. 59 min. (Krok 1 min.) / nepretržite, prístroj je vybavený zvukovým signálom časovača, rozsah uhla náklonu (pre 1 – 50 oscilácií / min.) 0 ° –10 ° (krok 1 °), pevný uhol náklonu (pre 51 – 99 kmitov / min) 10 °, LCD displej: 2 x 16 znakov, maximálne zaťaženie 5 kg, maximálna doba nepretržitej prevádzky 168 hodín, pracovná plocha platformy: 480 x 380 mm, celkové rozmery (Š × H × V) 430 × 480 × 210 mm. Referenčná vzorka spĺňajúca technickú špecifikáciu: Biosan MR-12</t>
  </si>
  <si>
    <t>Univerzálna malá trepačka určená na pretrepávanie jednotlivých skúmaviek. Chod môže byť buď trvalý, alebo sa spúšťa pomocou štartovacej automatiky - obsluha len oprie skúmavku o mostík a tým spustí trepanie. Reax Control má výhodu v presnejšej regulácii otáčok pri nízkych otáčkach. V základnom vybavení je trepačka dodávaná s nástavcom pre jednu skúmavku. Rozsah kmitov [minˉ¹]:  0 – 2500, Amplitúda  [mm]:  5, Hmotnosť [kg] max.: 3,3 Napájanie: [V] 230, Krytie: IP22. Referenčná vzorka spĺňajúca technickú špecifikáciu: Heidolph Reax Top</t>
  </si>
  <si>
    <t>Mikropipeta, kontinuálne nastaviteľná s objemom 20-200 µl</t>
  </si>
  <si>
    <t>Pipeta s ergonomickým tvarom. Nastavovanie pipetovaného objemu a ďalších funkcií je pomocou štvortlačidlovej klávesnice, odhadzovanie špičiek je mechanické. Konus pre nasadenie špičky je osadený prstencom, ktorý možno v prípade potreby odobrať a tak sa lepšie prispôsobiť tvaru špičky. Používať sa dajú vďaka tomu dajú špičky väčšiny  značiek. Využívať možno programy bežného pipetovania, reverzného pipetovania, miešanie vzoriek a mód pre elektroforézu. Spodnú časť mikropipety možno jednoducho oddeliť a autoklávovať. Pipeta sa napája z aku-batérie, ktorá vydrží  cca 8 hodín nepretržitej práce, v cene dodanej pipety je adaptér na dobíjanie batérie. Objem 20-200 µl. Krok 0, 2  µl.. Referenčná vzorka spĺňajúca technickú špecifikáciu: Transferpette electronic 4053.4013</t>
  </si>
  <si>
    <t>Trepačka určená pre trepanie mikrotitračných doštičiek. Druh pohybu horizontálny kruhový, Frekvencia kmitov [minˉ¹]:  150 – 1350, Amplitúda kmitov [mm]:  1,5, Ovládanie   analógové, Pracovný režim časovač (i) alebo trvalý chod, Rozmery  dosky [mm]:  290 x 258, počet mikrotitračných doštičiek max: 6, maximálne zaťaženie [kg]: 5, Vonkajšie rozmery (v x š x h) [mm] :125 x 320 x 375, Hmotnost [kg] max.:  6,5, Napájanie [V]: 230, Krytie: IP30. Referenčná vzorka spĺňajúca technickú špecifikáciu:  Heidolph Titramax 1000</t>
  </si>
  <si>
    <t>otočný regulátor je nahradený membránovou klávesnicou, na ktorej sú hlavné spínače; teplotu ohrevu je možné nastaviť a udržovať v rozpätí od +30 do +80°C, nežiadúce prehriatie náplne kúpeľa je opticky signalizované. Volená i skutočná teplota sa kontroluje na displeji; chod ultrazvukových generátorov sa spúšťa tlačidlom a na časovači sa volí buď trvalý chod alebo automatické vypnutie po určenej dobe; je možné spustiť režim DEGAS, teda odplynenie kvapaliny pomocou pulzov ultrazvuku; rozmery vane 300x150x150 mm; výkon ultrazvuku 640 W; výkon ohrevu 280 W; objem vane 5,5 l; príslušenstvo: 1) Závesný kôš: má vypletané dno i boky pletivom z pochrómovaného nerezového drôtu. Závesy slúžia ako rukoväte, sú výkyvné a majú tvar prispôsobený na zavesenie na kratšiu hranu kúpeľa, pre ktorý je košík určený. Veko nerezové na zakrytie kúpeľa: má výrezy, ktoré umožňuje dosadnutie veka i keď je v kúpeli ponorený závesný košík. Referenčná vzorka spĺňajúca technickú špecifikáciu: Bandelin Sonorex Digitec DT 255H</t>
  </si>
  <si>
    <t>Rozmery: 3,4 cm (dĺžka) x1,0 cm (šírka) x0,05 cm (hrúbka).  Priemer pracovnej elektródy: 4 mm.   Materiál substrátu: keramika.  Materiál pracovnej elektródy: uhlík modifikovaný streptavidínom.  Materiál referenčnej elektródy: striebro.  Materiál pomocnej elektródy: uhlík.  Kompatibilné s konektorom od firmy Metrohm. Referenčná vzorka spĺňajúca technickú špecifikáciu: 110STR</t>
  </si>
  <si>
    <t>Čerpacia rýchlosť: 11,7 l/min (0,7 m3/h). Medzný tlak: 10 kPa. Max. vakuum: 100 mbar. Krytie motora: IP40. Otáčky: 1500 ot./min. Rozmery (š x h x v): 247 x 121 x 145 mm. Spínač na zapínanie a vypínanie vývevy. Výkon: 40W. Hmotnosť: 5 kg. Napájanie: 230V/50Hz. Referenčná vzorka spĺňajúca technickú špecifikáciu: Vacuubrand ME 1C</t>
  </si>
  <si>
    <t>Multi-rychlostný vortex so 4 platformami</t>
  </si>
  <si>
    <t xml:space="preserve">Multi-rychlostný vortex s dvojradovým LCD displejom a časovačom. Otáčky: 300-3500 rpm, Display: LCD\nOrbita: 4 mm, Rozmery prístroja: 180 x 170 x 145 mm\nNapájanie: 230VAC 50/60 Hz Euro plug, Hmotnosť: 2.6 kg. Súčasť dodávky majú byt platformy na rôzne skúmavky: V-4/30: 4 miestny adaptér na 50 ml skúmavky (Ø 30 mm)\nSV-10/10: 10 miestny adaptér na 10 ml skúmavky (Ø 12 mm)\nSV-16/8: 16/8/8 miestny adaptér na 1,5/0,5/0,2 ml skúmavky (Ø 11/8/6 mm)\nSV-8/15: 8 miestny adaptér na 15 ml skúmavky (Ø 16 mm). Referenčná vzorka spĺňajúca technickú špecifikáciu: MSV-3500, BS-010210-TAH </t>
  </si>
  <si>
    <t xml:space="preserve">Celonerezový ultrazvukový kúpel s ohrevom, časovačom a mechanickým ovládaním, Výpust: áno, objem: 6l, rozmery vane: 300x155x150 mm. Referenčná vzorka spĺňajúca technickú špecifikáciu: Laboratory 6. </t>
  </si>
  <si>
    <t>Orbitálna minitrepačka s príslušenstvom</t>
  </si>
  <si>
    <t>Trepačka s platformou na 2 mikroplatničky a 4 mikroplatničky BS-010102-AK, Univerzálna trepačka určená pre regulované miešanie 2 a 4 mikroplatničkových doštičiek. Dodávka vrátane platformy na dve a štyri mikroplatničky. Otáčky: 150–1,200 rpm. Orbita: 2 mm. Časovač: časovač: 1 min-24 hod / non-stop (max 168 hod nepretržite). Rozmery prístroja: 220 x 205 x 90 mm. Referenčná vzorka spĺňajúca technickú špecifikáciu: PSU-2T kat.č. BS-010155-AAG</t>
  </si>
  <si>
    <t>Prepracovaný dizajn vnútornej nádoby z nerezovej ocele vyrobenej z jedného kusu bez zvarov. Vonkajšia schránka z kovu s epoxidovým náterom. Výber parametrov s digitálnym ukazovateľom reálnej teploty a času prevádzky. Režim prevádzky nepretržitý alebo v plánovaných obdobiach, s akustickým signálom na konci nastavenej doby. Akustický signál indikujúci prehriatie kúpeľa, keď teplota prekročí 10 ° C nad zvolenou teplotou. Zahŕňa perforované veko (11 cm) a redukčné krúžky (8 a 5 cm). Elektrické vypúšťacie čerpadlo s odtokom ;12 litrov, 320x300x100, 4 miestny. Referenčná vzorka spĺňajúca technickú špecifikáciu: Nahita water bath series 601(12L).</t>
  </si>
  <si>
    <t>Nástavec 10x115 mm pre skúmavky 15 a 50 ml a stojan pre homogenizátor D1000-E. Referenčná vzorka spĺňajúca technickú špecifikáciu: D1000-M10, D1000-ST,</t>
  </si>
  <si>
    <t>RotoBot - programovatelný rotátor</t>
  </si>
  <si>
    <t>RotoBot je programovateľným rotátorom, pri ktorom je možné naprogramovať miešanie pri rôznych rotačných módoch. Je prednastavený pre 360°, prerušovanou rotáciou s pauzou a miešacími intervalmi. Od pomalej rotácie k dôkladnému trepaniu. Je možné pracovať v chladnom priestore aj v inkubátore. Vhodný pre skúmavky 1.5 ml až 50 ml. Je možné doobjednať kývaciu platformu. Nastavenie času 1 s až 99hod59min / nepretržite. Rozmery š x h x v (cm) 41 x 13,7 x 20. Referenčná vzorka spĺňajúca technickú špecifikáciu: R4045-E</t>
  </si>
  <si>
    <t>Ručný homogenizátor pre rýchlu homogenizáciu, emulzifikáciu a rozrušenie biologických materiálov. V závislosti na použitom nástavci možno použít pre vzorky od 0,1 až 250 ml. Súčasťou dodávky sú 2 druhy nástavcov. Výkon motora: 130 W, vrátane nástavcov: D1000-M5 a D1000-M7, Rýchlosť otáčok od-do (ot/min.) 8500- 30000, Hlučnost (dB) 70, Hmotnosť (kg) 0,62, Rozmery š x h x v (cm) 4,5 x 5,8 x 22,5. Referenčná vzorka spĺňajúca technickú špecifikáciu: D1000-E</t>
  </si>
  <si>
    <t>Transiluminátor s LED v modro-bielom svetle slúži na detekciu nukleových kyselín alebo proteínov v prostredí, ktoré nie je UV, nie je potrebná žiadna špeciálna ochrana očí alebo pokožky. Možnosť zachytania gélov pomocou smartfónu, dodáva sa vrátane mini tmavej komory. Veľkosť filtra 180 mm x 120 mm, 5 minútové automatické vypnutie, životnosť LED viac ako 30 000 hod, emisné maximum 470 nm, typ filtra 580 nm, Stabilné kovové puzdro, Rozmery a hmotnosť: 185 mm x 30 mm x 220 mm, 1,45 kg. Referenčná vzorka spĺňajúca technickú špecifikáciu:  BWL-T</t>
  </si>
  <si>
    <t>stolová centrifúga, nechladené, Rotor F-45-12-11, 230 V/50 – 60 Hz. Kapacita rotora: 12 × 1,5/2,0 ml nádoby, 2 × PCR strip. Max. rýchlosť: 14100 × g (14500 rpm). Rozmery (Š × H × V) 22,5 × 23,0 × 13,0 cm. Referenčná  vzorka spĺňajúca technickú špecifikáciu: MiniSpin®/ MiniSpin® plus, 5453000015</t>
  </si>
  <si>
    <t>Ultrazvuková čistička</t>
  </si>
  <si>
    <t>digitálny ultrazvukový kúpeľ, ktorý sa vyznačuje výhodami vyhrievaného čistenia so schopnosťou nastavovať teploty od 20 ° C do 69 ° C. Navyše je možné kompletné digitálne ovládanie s programovateľnými schopnosťami a samočinne sa prispôsobujúcu technológiu pre konzistentnú a bezproblémovú prevádzku. Ohrievanie a odplyňovanie. Možné použiť aj na separáciu buniek, prípravu vzoriek a odplynenie kvapalín. Objem kúpeľa 2.8 L. Referenčná vzorka spĺňajúca technickú špecifikáciu: Branson model CPX2800H-E</t>
  </si>
  <si>
    <t>Zahrievacia platňa zvyšujte životaschopnosť buniek mimo inkubátora udržiavaním buniek na optimálnych 37 ° C (+/- 1 ° C)., materiál: UV odolný polypropylén, neloxovaná hliníková výhrevná doska, Vodeodolný a bezpečný na čistenie etanolom alebo IPA, Rozmery zariadenia (D x Š x V): 254 x 249 x 57 mm Rozmery dosky (D x Š): 178 x 203 mm Napätie: 220 V. Referenčná vzorka spĺňajúca technickú špecifikáciu: CultureTemp 37 °C Warming Plate 088875</t>
  </si>
  <si>
    <t>Všestranný zdroj vhodný hlavne na horizontálnu a vertikálnu elektroforézu agarózových a polyakrylamidových gélov, pričom ponúka možnosť nastavenia konštantného napätia alebo prúdu s nastavením po 1 Volt resp. 1 miliampér. Zdroj je vybavený časovačom s alarmom a dvoma pármi výstupov pre simultánne použitie. Má moderný a kompaktný dizajn s jednoduchým nastavením prevádzkových parametrov. Referenčná vzorka spĺňajúca technickú špecifikáciu: Mini Pro 300V</t>
  </si>
  <si>
    <t>Centrifúga s rotorom; uhlový rotor FA-24x2 pre 24 mikroskúmaviek s objemom od 1,5 do 2,0 ml, veko Aerosol-tight, 230 V, 50 – 60 Hz, ovládací panel klávesnica, voliteľné adaptéry umožňujú väčší rozsah objemov po 0,4 a 0,5 ml skúmavky, ako aj 0,6 ml, k dispozícii je aj rotor pre 32 PCR skúmaviek (0,2 ml) alebo štyri PCR stripy. Poskytuje štandardný rotor aerosól tesniace prostredie na centrifugáciu nebezpečných vzoriek ako vírusy, patogénne baktérie alebo rádioaktívne vzorky. Referenčná vzorka spĺňajúca technickú špecifikáciu: Eppendorf 5420, kat. č.: 5420000113</t>
  </si>
  <si>
    <r>
      <t xml:space="preserve">Malá stolná centrifúga s fixnou rýchlosťou, vrátane rotorov (kapacita 8 x 1,5 / 2,0 ml, 32 x 0,2 ml alebo 4 x PCR stripy), Clik-N-Lok INSTATNT pripevnenie rotora, </t>
    </r>
    <r>
      <rPr>
        <sz val="10"/>
        <color theme="1"/>
        <rFont val="Arial"/>
        <family val="2"/>
        <charset val="238"/>
      </rPr>
      <t>Referenčná vzorka spĺňajúca technickú špecifikáciu:</t>
    </r>
    <r>
      <rPr>
        <sz val="10"/>
        <color indexed="8"/>
        <rFont val="Arial"/>
        <family val="2"/>
        <charset val="238"/>
      </rPr>
      <t xml:space="preserve"> Benchmark Scientific MYFUGE™ MINI CENTRIFUGE kat.č C1008</t>
    </r>
  </si>
  <si>
    <t>Programovateľný rotátor pre skúmavky umožňujúci viacero (Multi) pohybov v jednom cykle; multi rotator Biosan s 3 typmi pohybu- vertikálny, recipročný, vibračný, môžu sa vykonávať oddelene, párovým spôsobom a v cykloch, pričom sa periodicky opakujú sekvencie troch typov pohybu; počet: 1 ks; - súčasťou platforma pre 26 skúmaviek s priemerom 10-16 mm a objemom 1,5-15 ml; - možnosť použitia v chlade aj inkubátore- teplotné rozpätie +4 až +40 °C; - nastaviteľná rýchlosť vertikálnej rotácie 1-100 rpm, vertikálny pohyb 360°; - nastaviteľná rýchlosť recipročného pohybu 1-100 rpm, náklon recipročného pohybu 1-90°; - náklon pri vibračnom pohybe 0-5°; - zaťaženie max do 0,5 kg, možnosť nepretržitého času prevádzky 1 min-24 hod., hmotnosť prístroja- max 1,8 kg, nízka energetická spotreba. Súčasťou má byť meniteľný roller na 8x50 mL skúmavky vhodný na hybridizáciau, rotátor na 10x50 mL skúmavky, rotátor na 5x50 mL a 12x1,5/15 mL skúmavky, rotátor na 10x do 50 mL skúmavky, platforma na mikroplatničkové doštičky. Referenčná vzorka spĺňajúca technickú špecifikáciu: BS-010117-AAG s platformou pre 26 skúmaviek (BS-010117-GK), a príslušenstvo BS-010117-PK, BS-010117-LK, BS-010117-HK, BS-010117-IK, BS-010149-DK</t>
  </si>
  <si>
    <t>Objem sklenených baniek s guľatým dnom: 100 ml. Priemer sklenených baniek s guľatým dnom, ktoré je možné umiestniť do topného hniezda: 63 - 66 mm. Výkon topného hniezda: 80 W. Napájacie napätie: 230 V. Plynulá regulácia teploty v rozmedzí 100 až 450°C. Vnútorná hĺbka topného hniezda: 40 mm. Vonkajší priemer topného hniezda: 150 mm. Výška topného hniezda: 150 mm. Teplota ohrevu je regulovaná termostatom vybaveným tepelnou spätnou väzbou zvyšujúcou presnosť regulácie. Funkcie prístroja sú indikované kontrolkou. Teplotu ohrevu je možné regulovať otočným kontrolérom. Referenčná vzorka spĺňajúca technickú špecifikáciu: DH.WHM12011</t>
  </si>
  <si>
    <t>Príslušenstvo k zdroju nepretržitého napájania UPS pre zostavu PC a elektroniku chromatografu o celkovom príkone 2300 VA.
1. Napájací kábel IEC-320 C13/C14, 2m - (10 ks/5 Eur = 50 Eur)
Štandardná prístrojová zásuvka-zástrčka:
    1x IEC 320 C13 samička
    1x IEC 320 C14 samec
2. Batéria APC BRC17 do záložného zdroja (UPS) typu APC SE 700, ktorý je v prevádzke v objekte Ma23, laboratórium č. 118 (laboratórium chromatografie), Typ batérie: nabíjacia. Typ článku: olovený (Pb),
rozmery: 65 x 94 x 151 mm
váha: 2,59 kg</t>
  </si>
  <si>
    <t>Transparentná vanička na odlievanie a tuhnutie gélov (podnos na gélové liatie/gel casting tray) (Š x D) 10 x 11,5 cm, vanička na koncoch prispôsobená pre umiestnenie nalievacích zábran proti vytečeniu gélu, 4 polohy pre umiestnenie hrebeňov, Referenčná vzorka spĺňajúca technickú špecifikáciu: SciePLas HU10-UT</t>
  </si>
  <si>
    <t>Vnútorný materiál: postriebrené borosilikátové sklo, materiál puzdra: hliník, objem: 80 ml, vnútorný priemer: 67 mm, vonkajší priemer: 80 mm, hĺbka: 40 mm, výška: 75 mm. Referenčná vzorka spĺňajúca technickú špecifikáciu: KGW ISOTHERM SCH 6 CAL</t>
  </si>
  <si>
    <t>Vnútorný materiál: postriebrené borosilikátové sklo, materiál puzdra: hliník, objem: 120 ml, vnútorný priemer: 77 mm, vonkajší priemer: 95 mm, hĺbka: 50 mm, výška: 90 mm. Referenčná vzorka spĺňajúca technickú špecifikáciu: KGW ISOTHERM SCH 9 CAL</t>
  </si>
  <si>
    <t>Vnútorný materiál: postriebrené borosilikátové sklo, materiál puzdra: hliník, objem: 260 ml, vnútorný priemer: 100 mm, vonkajší priemer: 120 mm, hĺbka: 65 mm, výška: 110 mm. Referenčná vzorka spĺňajúca technickú špecifikáciu: KGW ISOTHERM SCH 15 CAL</t>
  </si>
  <si>
    <t>Kalibračné prvky kompatibilné s VNA Siglent SVA1015X, obsahuje: Open load, Short-circuited load, Phase matched load (50 Ω), Through adapter, frekvenčný limit: 4.5 GHz, typ konektorov: N-male. Referenčná vzorka spĺňajúca technickú špecifikáciu: Siglent F503ME</t>
  </si>
  <si>
    <t>Vstupný tlak: suchý stlačený vzduch bez obsahu oleja 400 - 600 kPa (58-87 psi), negatívny tlak: max. 55 kPa (8 psi), pripojenie stlačeného vzduchu: hadica na stlačený vzduch s vonkajším priemerom 6 mm (0,24“), poistka: nadprúdové uvoľnenie T2 A, presnosť teploty: ± 9 °C, teplotná stabilita: ± 2 °C, rozmery (d x š x v) max. 170 x 151 x 130 mm, displej: digitálny, max. množstvo vzduchu: 35 l/min, max. výkon: 240 W, max. teplota: +550 °C, min. teplota: +50 °C. Referenčná vzorka spĺňajúca technickú špecifikáciu: Weller WXD 2020</t>
  </si>
  <si>
    <t>Zrnitosť 0,1 – 0,4 mm, hmotnosť balenia: 4 kg. Referenčná vzorka spĺňajúca technickú špecifikáciu: Kremenný piesok QS 4 HARRY GESTIGKEIT</t>
  </si>
  <si>
    <t>Materiál: polysterén, objem: 1 liter. Referenčná vzorka spĺňajúca technickú špecifikáciu: PS Nádoba na krátkodobé uchovávanie kvapalného dusíka LN2 bez veka</t>
  </si>
  <si>
    <t xml:space="preserve">Príkon: 2200 W, Rozsah termostatovej regulácie teploty: 50 °C - 300 °C, rozmery kúpeľa (d/š/hl) min. 360 x 360 x 50 mm., Určené pre množstvo pieskovej náplne: 8 kg. Referenčná vzorka spĺňajúca technickú špecifikáciu: Pieskový kúpeľ s termostatom ST 72 HARRY GESTIGKEIT
</t>
  </si>
  <si>
    <t xml:space="preserve">Teplotný rozsah: -25 do +300 °C, snímač: min. 80x60 bodov, rozlíšenie displeja: 320x240 pixel, stupeň IP ochrany: IP54, obrazová frekvencia: 8.7 Hz/
Referenčná vzorka spĺňajúca technickú špecifikáciu: FLIR TG165-X
</t>
  </si>
  <si>
    <t xml:space="preserve">Testovacie frekvencie: 100 Hz / 120 Hz / 1 kHz / 10 kHz / 100 kHz, presnosť: 0,2 %, merané veličiny: L, C, R (AC/DC), D, Q, ESR, theta, testovací mód: sériový/paralelný, režim merania: 2-wire/5-wire, indikácia nízkeho stavu batérie, automatické vypnutie, USB rozhranie pre PC, obsahuje príslušenstvo: krokodílové svorky, SMD testovacia svorka, USB kábel, AC adaptér, napájanie: AA batérie alebo adaptér, rozmery: max. 95 x 207 x 52 mm/
Referenčná vzorka spĺňajúca technickú špecifikáciu: GW Instek LCR 916 hand held LCR meter
</t>
  </si>
  <si>
    <t xml:space="preserve">Vyhotovenie senzoru: zásuvné, typ senzora: K, prevedenie: 1-kanál, základná presnosť: (±) 0.3 %, základná presnosť merania (± ° C): 1 °C, rozlíšenie teploty: 0.1 °C, reakčná doba: 2 s, dĺžka senzora: 225 mm, napájanie: batéria 9 V (1x), max. teplota: +1370 °C, min. teplota: -200 °C, hmotnosť: max: 180 g, kalibrované podľa: DAkkS, rozmery (d x š x v): max. 164 x 54 x 34 mm/
Referenčná vzorka spĺňajúca technickú špecifikáciu: VOLTCRAFT K101 + TP 208 teplomer Kalibrované podľa (DAkkS) Typ senzora K
</t>
  </si>
  <si>
    <t xml:space="preserve">Obsahuje konektory a káble: 1x N (Male) - SMA (Male) kábel, 1x N (Male) - N (Male) kábel, 2x N (Male) - BNC (Female ) adaptér, 2x N (Male) - SMA (Female) adaptér, 1x 10 dB atenuátor. 
Referenčná vzorka spĺňajúca technickú špecifikáciu: Siglent UKitSSA3X SSA / VNA utility kit
</t>
  </si>
  <si>
    <t xml:space="preserve">Rozsah spektrálneho analyzátora: 9 kHz - 1.5 GHz, rozsah vektorového sieťového analyzátora: 10 MHz - 1.5 GHz, rozlíšenie šírky pásma: 1 Hz - 1 MHz, zobrazený stredný level šumu: -156 dBm/Hz, SSB fázový šum: &lt;-99 dBc/Hz, celková presnosť amplitúdy: &lt; 1.2 dB, displej: 10.1" dotykový, podpora ovládania pomocou myši a klávesnice, merané parametre: vektor S11, vektor S21, VNA analýza v časovej doméne, komunikačné rozhranie: LAN, USB Device, USB Host (USB-GPIB), vzdialené riadenie: SCPI/Labview/IVI based on USB-TMC/VXI-11/Socket/Telnet, rozmery: max. 393 x 207 x 116.5 mm. Referenčná vzorka spĺňajúca technickú špecifikáciu:  Siglent SVA1015X 
</t>
  </si>
  <si>
    <t xml:space="preserve">Materiál: polysterén, objem prislúchajúcej nádoby: 1 liter. Referenčná vzorka spĺňajúca technickú špecifikáciu: PS Veko k nádobe na krátkodobé uchovávanie kvapalného dusíka LN2
</t>
  </si>
  <si>
    <r>
      <rPr>
        <b/>
        <i/>
        <sz val="9"/>
        <color theme="9" tint="-0.249977111117893"/>
        <rFont val="Arial"/>
        <family val="2"/>
        <charset val="238"/>
      </rPr>
      <t xml:space="preserve">* </t>
    </r>
    <r>
      <rPr>
        <i/>
        <sz val="9"/>
        <rFont val="Arial"/>
        <family val="2"/>
        <charset val="238"/>
      </rPr>
      <t>Ak uchádzač nie je platcom DPH, uvedie sadzbu DPH v % 0. 
Na skutočnosť, že nie je platcom DPH upozorní.
Ak uchádzač je platcom DPH, uvedie príslušnú sadzbu DPH.</t>
    </r>
  </si>
  <si>
    <t>Kalibračné prvky kompatibilné s VNA Siglent SVA1015X, obsahuje: Open load, Short-circuited load, Phase matched load (50 Ω), Through adapter, frekvenčný limit: 4.5 GHz, typ konektorov: N-male. Referenčná vzorka spĺňajúca technickú špecifikáciu: Siglent F503FE</t>
  </si>
  <si>
    <t>Suchý kúpeľ s fixným hliníkovým blokom. Inkubácia pri rôznych teplotách, rozsah teplôt 25 až 100 °C. Zobrazenie nastavených a aktuálnych parametrov na digitálnom displeji. Vrátane bloku na 24 x 2 / 1,5 ml + 15 x 0,5 ml + 10 x 0,2 ml skúmaviek. Rozmery 210х230х115 mm, hmotnosť 2,8 kg. Referenčná vzorka spĺňajúca technickú špecifikáciu: TDB-100 –Biosan</t>
  </si>
  <si>
    <t>Destilátor s UV lampou a prietokovým meračom vodivostiRieši problém: Baktérie a vírusy, Mangán a železo, Zákal, Chlór, Chemikálie, PiesokDestilátor Aqualab UVK - osmotický filter Aqualab rozšírený o UV lampu a prietokový konduktometer (merač vodivosti) ,potrebná kvalitná deminealizovaná voda s vodivosťou od 0,01 po 4 mikrosiemens, mechanická filtrácia 	uhlíková filtrácia 	demineralizácia - reverzná osmóza 	dočistenie iontomeničovou vložkou / mixbed 0,75 L. 	UV lampa 	prietokový konduktometer Osmotický filter Aqualab je možné rozšíriť o: 	tlakové čerpadlo zásobník vody podľa potreby</t>
  </si>
  <si>
    <t xml:space="preserve">                                                                                                                                                          V ..........................................     dňa    .......................</t>
  </si>
  <si>
    <t xml:space="preserve">                                                                                                                                                                                       .................................................... 
meno, priezvisko, titul, funkcia, 
podpis a pečiatka oprávnenej osoby(osôb)                                                                                                                                                                                                                                                                                                                                                                                                                                                                                                                                                                                                                                                                                                                                                                                                                                                                                                                                                   </t>
  </si>
  <si>
    <t>Drobné laboratórne prístroje</t>
  </si>
  <si>
    <t>celková cena 
za predmet zákazky 
v EUR s DPH</t>
  </si>
  <si>
    <t>Digitálna stolová váha, kontrolná, laboratórna I.</t>
  </si>
  <si>
    <t>Digitálna stolová váha, kontrolná, laboratórna II.</t>
  </si>
  <si>
    <t xml:space="preserve"> Analytické váhy I.</t>
  </si>
  <si>
    <t>Analytické váhy II.</t>
  </si>
  <si>
    <t>Dewarova nádoba miskovitá I.</t>
  </si>
  <si>
    <t>Dewarova nádoba miskovitá II.</t>
  </si>
  <si>
    <t xml:space="preserve"> Príslušenstvo k elektroforéze I.</t>
  </si>
  <si>
    <t>Príslušenstvo k elektroforéze II.</t>
  </si>
  <si>
    <t>Dewarova nádoba miskovitá III.</t>
  </si>
  <si>
    <t>Príslušenstvo k elektroforéze III.</t>
  </si>
  <si>
    <t>Vákuový odsavací systém I.</t>
  </si>
  <si>
    <t>Vákuový odsávací systém II.</t>
  </si>
  <si>
    <t>Teplotné čidlo I.</t>
  </si>
  <si>
    <t>v sklenenom puzdre - príslušenstvo k magnetickému miešadlu s ohrevom MR Hei-Tec slúžiace na presnú reguláciu miešanej vzorky, zapája do konektora na zadnej strane miešadla, čidlo sa ponorí priamo do vzorky a signál sa využije pre snímanie funkcie ohrevných prvkov miešadla - takto je možné teplotu vzorky regulovať s presnosťou ±0.2°C. Referenčná vzorka spĺňajúca technickú špecifikáciu: Pt1000</t>
  </si>
  <si>
    <t>Teplotné čidlo II.</t>
  </si>
  <si>
    <t>Príslušenstvo k Vortex trepačke IKA Vortex 3 I.</t>
  </si>
  <si>
    <t>Príslušenstvo k Vortex trepačke IKA Vortex 3 II.</t>
  </si>
  <si>
    <t>Príslušenstvo k Vortex trepačke IKA Vortex 3 III.</t>
  </si>
  <si>
    <t xml:space="preserve">Príslušenstvo k elektroforéze IV. </t>
  </si>
  <si>
    <t>2x silikónové odlievacie brány proti vytečeniu gélu pre uzavretie odlievacej vaničky na gél  (Š x D) 10 x 11,5 cm. Silikónové zábrany musia zapadať do drážok na každom konci odlievacej misky a vytvárať  tesnosť bez tesnosti. Referenčná vzorka spĺňajúca technickú špecifikáciu: HU10-SCG</t>
  </si>
  <si>
    <t>Aparatúra pre elektroforézu I.</t>
  </si>
  <si>
    <t>Aparatúra na elektroforézu II.</t>
  </si>
  <si>
    <t>Blokový termostat</t>
  </si>
  <si>
    <t>Variabilný systém prístrojov a výmenných blokov pre temperovanie mikroskúmaviek a skúmaviek až do priemeru 19 mm. Temperovať je možné nad teplotu okolia do +250°C. Teplota sa nastavuje pomocou membránovej klávesnice s citlivosťou 0.1°C a požadovaná i skutočná teplota sa kontroluje na displeji. Na paneli prístroja sa tiež odčítava čas temperovania, ktorý je možné nastavovať v krokoch po 1 minúte, ukončenie temperovania je signalizované akusticky. Bloky majú jednotný rozmer 115x78xv.49 mm, takže je možné rôzne ich kombinovať. Referenčná vzorka spĺňajúca technickú špecifikáciu: FISHER Slovakia, MBT 250-2, Kód výrobku: 5480.1020</t>
  </si>
  <si>
    <t>Elektrický pipetovací nástavec s nabíjačkou</t>
  </si>
  <si>
    <t>Elektrický pipetovací nástavec určený na prácu se sklenenými a plastovými pipetami od 0,1 do 200 ml, obsahuje membránový hydrofobní filter 0,2 µm., prbližne 8 hodin nepretržitého pipetovania bez dobíjania za pomoci akumulátorových batérií, LED kontrolka upozorňuje na vyčerpanou batériu. Referenčná vzorka spĺňajúca technickú špecifikáciu: Accu–Jet Pro, Brand BR26311-1EA</t>
  </si>
  <si>
    <t>Automatická pipeta I.</t>
  </si>
  <si>
    <t>Automatická pipeta II.</t>
  </si>
  <si>
    <t>Automatická pipeta III.</t>
  </si>
  <si>
    <t>Automatická pipeta IV.</t>
  </si>
  <si>
    <t>Ultrazvukový homogenzátor (s ovládacou jednotkou) s konvertorom s 1/2" hrotom Výkon: 550 W Rozmery: 318 mm x 191 mm x 235 mm Hmotnosť: 6,5 kg. Referenčná vzorka spĺňajúca technickú špecifikáciu: Branson Digital Sonifier SFX 550, Biotech</t>
  </si>
  <si>
    <t>Homogenizátor I.</t>
  </si>
  <si>
    <t>Homogenizátor II.</t>
  </si>
  <si>
    <t>Laboratórne ohrevné hniezdo  I.</t>
  </si>
  <si>
    <t>Laboratórne ohrevné hniezdo II.</t>
  </si>
  <si>
    <t>Laboratórne ohrevné hniezdo s miešaním I.</t>
  </si>
  <si>
    <t>Laboratórne ohrevné hniezdo s miešaním II.</t>
  </si>
  <si>
    <t>Magnetické miešadlo s ohrevom I.</t>
  </si>
  <si>
    <t>Magnetické miešadlo s ohrevom II.</t>
  </si>
  <si>
    <t>Magnetické miešadlo I.</t>
  </si>
  <si>
    <t>Magnetické miešadlo II.</t>
  </si>
  <si>
    <t>Digitálne miešadlo s ohrievaním</t>
  </si>
  <si>
    <t>Držiak na skúmavky pre RotoBot I.</t>
  </si>
  <si>
    <t>Držiak na skúmavky pre RotoBot II.</t>
  </si>
  <si>
    <t>Mikropipeta 8 - kanálová I.</t>
  </si>
  <si>
    <t>Mikropipeta 8 - kanálová II.</t>
  </si>
  <si>
    <t>Mikropipeta 8 - kanálová III.</t>
  </si>
  <si>
    <t>Mikropipeta, kontinuálne nastaviteľná s objemom 2-20 µl</t>
  </si>
  <si>
    <t>Minicentrifúga na spinovanie I.</t>
  </si>
  <si>
    <t>Minicentrifúga na spinovanie II.</t>
  </si>
  <si>
    <t>Minicentrifúga s fixnou rýchlosťou</t>
  </si>
  <si>
    <t>Orbitálna trepačka I.</t>
  </si>
  <si>
    <t>Orbitálna trepačka II.</t>
  </si>
  <si>
    <t>Príslušenstvo k miešadlám Heidolph I.</t>
  </si>
  <si>
    <t>Príslušenstvo k miešadlám Heidolph II.</t>
  </si>
  <si>
    <t>Príslušenstvo k miešadlám Heidolph III.</t>
  </si>
  <si>
    <t>Príslušenstvo k miešadlám Heidolph IV.</t>
  </si>
  <si>
    <t>Príslušenstvo k MixMate® I.</t>
  </si>
  <si>
    <t>Príslušenstvo k MixMate® II.</t>
  </si>
  <si>
    <t>Držiak skúmaviek 0,5 ml, pre 24 × 0.5 ml reakčných skúmaviek, 0,5 ml (24) ø DxŠ : 8,2 mm, Hĺbka: 26,4 mm, Spodný tvar kuželovitý, Referenčná vzorka spĺňajúca technickú špecifikáciu: Výrobca: Eppendorf Czech &amp; Slovakia s.r.o., Kód výrobku: 5353040121</t>
  </si>
  <si>
    <t xml:space="preserve">	Držiak skúmaviek 1.5/.2.0 mL, pre 24 × 1.5 mL alebo 2.0 mL reakčných skúmaviek 	1.5  / 2.0ml (24) ø DxŠ : 11 mm Hĺbka: 34,7 mm 	Spodný tvar kuželovitý Referenčná vzorka spĺňajúca technickú špecifikáciu: Výrobca: Eppendorf Czech &amp; Slovakia s.r.o., Kód výrobku: 5353040130</t>
  </si>
  <si>
    <t>Príslušenstvo k trepačkám Biosan I.</t>
  </si>
  <si>
    <t>Príslušenstvo k trepačkám Biosan II.</t>
  </si>
  <si>
    <t>Univerzálny nástavec VG 3.3 pre 1 vložku Referenčná vzorka spĺňajúca technickú špecifikáciu: FISHER Slovakia, katalógové číslo: 6450.0084</t>
  </si>
  <si>
    <t>Príslušenstvo pre termoblok s miešaním a chladením Biosan TS-100C – vymeniteľný blok I.</t>
  </si>
  <si>
    <t>Príslušenstvo pre termoblok s miešaním a chladením Biosan TS-100C – vymeniteľný blok II.</t>
  </si>
  <si>
    <t>Príslušenstvo pre termoblok s miešaním a chladením Biosan TS-100C – vymeniteľný blok III.</t>
  </si>
  <si>
    <t>Príslušenstvo pre termoblok s miešaním a chladením Biosan TS-100C – vymeniteľný blok IV.</t>
  </si>
  <si>
    <t>Príslušenstvo pre termoblok s miešaním a chladením Biosan TS-100C – vymeniteľný blok V.</t>
  </si>
  <si>
    <t xml:space="preserve"> Programovateľný rotátor I.</t>
  </si>
  <si>
    <t>Programovateľný rotátor II.</t>
  </si>
  <si>
    <t>Roller I.</t>
  </si>
  <si>
    <t>Roller II.</t>
  </si>
  <si>
    <t>Sada 4 automatických pipiet s kontinuálne nastaviteľným objemom I.</t>
  </si>
  <si>
    <t>Sada 4 automatických pipiet s kontinuálne nastaviteľným objemom II.</t>
  </si>
  <si>
    <t xml:space="preserve">Tlakomer digitálny </t>
  </si>
  <si>
    <t>prehľadný displej zobrazuje všetky odmerané údaje súčasne (rozmer displeja cca  6,5 x 6,5 cm)detekcia arytmie - nepravidelných pulzov detekcia pohybu tela počas merania indikátor vysokého krvného tlaku kontrola správneho nasadenia manžety pamäť pre dvoch užívateľov na 2 x 60 nameraných hodnôt vrátane dátumu a času režim HOSŤ - meranie je možné aj bez uloženia výsledkov do pamäte priemer z posledných troch meraní klinicky overená presnosť cestovné puzdro. Referenčná vzorka spĺňajúca technickú špecifikáciu: Omron</t>
  </si>
  <si>
    <t>Trepačka I.</t>
  </si>
  <si>
    <t>Trepačka II.</t>
  </si>
  <si>
    <t>Ultrazvukový kúpeľ s príslušenstvom</t>
  </si>
  <si>
    <t>Vortex I.</t>
  </si>
  <si>
    <t>Vortex II.</t>
  </si>
  <si>
    <t>Vortex III.</t>
  </si>
  <si>
    <t xml:space="preserve">Vortex trepačka </t>
  </si>
  <si>
    <t>Univerzálna trepačka určená na trepanie jednotlivých skúmaviek alebo mikroskúmaviek Eppendorf, ale tiež na mikrotitračnú doštičku alebo na Erlenmeyerovu banku. Pre každú z uvedených možností je k dispozícii príslušný nástavec, ktorý sa objednáva zvlášť (tieto položky sú uvedené jednotlivo). Vykonáva kruhový pohyb, spúšťa sa štartovacou automatikou alebo spínačom trvalého chodu. Referenčná vzorka spĺňajúca technickú špecifikáciu: IKA Vortex 3, katalógové číslo: 6450.0080</t>
  </si>
  <si>
    <t>Záujemca:</t>
  </si>
  <si>
    <r>
      <t>Minicentrifúga kombinuje funkcie odstreďovania s funkciou vortexu. Automatická funkcia strieda stáčanie a trepanie (spin-mix-spin) a je určená predovšetkým k príprave PCR vzoriek. Zobrazenie nastavených parametrov na LCD displeji. Vrátane rotoru na 2 PCR doštičky (96 jamiek, s lemom)</t>
    </r>
    <r>
      <rPr>
        <sz val="10"/>
        <color rgb="FFFF0000"/>
        <rFont val="Arial"/>
        <family val="2"/>
        <charset val="238"/>
      </rPr>
      <t xml:space="preserve">. </t>
    </r>
    <r>
      <rPr>
        <sz val="10"/>
        <rFont val="Arial"/>
        <family val="2"/>
        <charset val="238"/>
      </rPr>
      <t>Referenčná vzorka spĺňajúca technickú špecifikáciu:</t>
    </r>
    <r>
      <rPr>
        <sz val="10"/>
        <color rgb="FFFF0000"/>
        <rFont val="Arial"/>
        <family val="2"/>
        <charset val="238"/>
      </rPr>
      <t xml:space="preserve"> </t>
    </r>
    <r>
      <rPr>
        <sz val="10"/>
        <color theme="1"/>
        <rFont val="Arial"/>
        <family val="2"/>
        <charset val="238"/>
      </rPr>
      <t>Centrifúga/vortex CVP-2 –Biosan</t>
    </r>
  </si>
  <si>
    <r>
      <t xml:space="preserve">Mini centrifúga kombinujúca funkciu minicentrifúgy a vortexu, automatická funkcia strieda stáčanie a trepanie (spin-mix-spin). Nastavitelné parametre sú zobrazené na LCD displeji - 2 x 16 znakov. Vybavená zvukovým signálom časovača a bezpečnostným zámkom veka, 2 rotory (12 x 1,5 ml, 12 x 0,2 / 0,5 ml). </t>
    </r>
    <r>
      <rPr>
        <sz val="10"/>
        <color theme="1"/>
        <rFont val="Arial"/>
        <family val="2"/>
        <charset val="238"/>
      </rPr>
      <t>Referenčná vzorka spĺňajúca technickú špecifikáciu: Biosan MSC-6000</t>
    </r>
  </si>
  <si>
    <t>zväzok vrátane stojanu na nabíjačku, jednokanálové, s nabíjacím káblom a so sortimentným balením Combitips® advanced (1 Combitips® advanced z každej veľkosti), 1 µL – 50 m 	Automatické rozpoznávanie Combitips® advanced: Eliminuje časovo náročné výpočty objemov a zabraňuje nesprávnym objemom dávkovania 	Ergonomický ejektor špičiek ovládaný jedným tlačidlom: Pre obsluhu jednou rukou a bezkontaktné vytláčanie Combitips® advanced Nastavenie rýchlosti: Naprogramuje rýchlosť aspirácie a dávkovania pre najlepší výsledok v presnosti a správnosti, a pritom zabraňuje striekaniu 	Naplnenie špičky raz a dávkuje až 100 krát bez doplnenia Rozsah dávkovania od 1 µl do 50 ml umožňuje až 5 000 dávkovacích objemov v prírastkoch iba 100 nanolitrov 	Motorová funkcia znižuje výskyt ľudských chýb na minimum a znižuje sa aj riziko poranení v dôsledku opakovaného namáhania (RSI) 	Bezpečná a ergonomická obsluha s deviatimi rôznymi voliteľnými jazykmi Systém pozitívneho výtlaku: Nie je ovplyvnený vlastnosťami kvapaliny ani väčšinou chýb vyplývajúcich z manuálneho pipetovania a zabezpečuje ochranu pred kontamináciou aerosólom 	Eppendorf TrackIT kompatibilita: Editovateľný dátový čip obsahuje všetky dôležité informácie. Referenčná vzorka spĺňajúca technickú špecifikáciu: Multipette® E3 Výrobca: Eppendorf Czech &amp; Slovakia s.r.o., Kód výrobku: 4987000371</t>
  </si>
  <si>
    <t>Príloha č. 1 Výzvy: Špecifikácia a cena predmetu zákazky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</si>
</sst>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scheme val="minor"/>
    </font>
    <font>
      <sz val="11"/>
      <color theme="1"/>
      <name val="Calibri"/>
      <family val="2"/>
      <charset val="238"/>
      <scheme val="minor"/>
    </font>
    <font>
      <b/>
      <sz val="11"/>
      <color indexed="8"/>
      <name val="Calibri"/>
      <family val="2"/>
      <charset val="238"/>
      <scheme val="minor"/>
    </font>
    <font>
      <sz val="10"/>
      <color theme="1"/>
      <name val="Arial"/>
      <family val="2"/>
      <charset val="238"/>
    </font>
    <font>
      <i/>
      <sz val="10"/>
      <color theme="1"/>
      <name val="Arial"/>
      <family val="2"/>
      <charset val="238"/>
    </font>
    <font>
      <sz val="10"/>
      <color rgb="FFFF0000"/>
      <name val="Arial"/>
      <family val="2"/>
      <charset val="238"/>
    </font>
    <font>
      <b/>
      <sz val="10"/>
      <color rgb="FFFF0000"/>
      <name val="Arial"/>
      <family val="2"/>
      <charset val="238"/>
    </font>
    <font>
      <sz val="10"/>
      <name val="Arial"/>
      <family val="2"/>
      <charset val="238"/>
    </font>
    <font>
      <b/>
      <sz val="10"/>
      <name val="Arial"/>
      <family val="2"/>
      <charset val="238"/>
    </font>
    <font>
      <i/>
      <sz val="10"/>
      <color theme="0" tint="-0.499984740745262"/>
      <name val="Arial"/>
      <family val="2"/>
      <charset val="238"/>
    </font>
    <font>
      <b/>
      <i/>
      <sz val="10"/>
      <color theme="0" tint="-0.499984740745262"/>
      <name val="Arial"/>
      <family val="2"/>
      <charset val="238"/>
    </font>
    <font>
      <sz val="10"/>
      <color rgb="FF000000"/>
      <name val="Arial"/>
      <family val="2"/>
      <charset val="238"/>
    </font>
    <font>
      <b/>
      <sz val="10"/>
      <color theme="9" tint="-0.249977111117893"/>
      <name val="Arial"/>
      <family val="2"/>
      <charset val="238"/>
    </font>
    <font>
      <i/>
      <sz val="10"/>
      <name val="Arial"/>
      <family val="2"/>
      <charset val="238"/>
    </font>
    <font>
      <b/>
      <sz val="10"/>
      <color rgb="FF000000"/>
      <name val="Arial"/>
      <family val="2"/>
      <charset val="238"/>
    </font>
    <font>
      <sz val="10"/>
      <color theme="0" tint="-0.499984740745262"/>
      <name val="Arial"/>
      <family val="2"/>
      <charset val="238"/>
    </font>
    <font>
      <sz val="10"/>
      <color indexed="8"/>
      <name val="Arial"/>
      <family val="2"/>
      <charset val="238"/>
    </font>
    <font>
      <b/>
      <sz val="10"/>
      <color theme="1"/>
      <name val="Arial"/>
      <family val="2"/>
      <charset val="238"/>
    </font>
    <font>
      <b/>
      <sz val="10"/>
      <color indexed="8"/>
      <name val="Arial"/>
      <family val="2"/>
      <charset val="238"/>
    </font>
    <font>
      <sz val="11"/>
      <name val="Calibri"/>
      <family val="2"/>
      <scheme val="minor"/>
    </font>
    <font>
      <b/>
      <sz val="11"/>
      <name val="Calibri"/>
      <family val="2"/>
      <charset val="238"/>
      <scheme val="minor"/>
    </font>
    <font>
      <i/>
      <sz val="9"/>
      <name val="Arial"/>
      <family val="2"/>
      <charset val="238"/>
    </font>
    <font>
      <b/>
      <i/>
      <sz val="9"/>
      <color theme="9" tint="-0.249977111117893"/>
      <name val="Arial"/>
      <family val="2"/>
      <charset val="238"/>
    </font>
  </fonts>
  <fills count="11">
    <fill>
      <patternFill patternType="none"/>
    </fill>
    <fill>
      <patternFill patternType="gray125"/>
    </fill>
    <fill>
      <patternFill patternType="solid">
        <fgColor rgb="FFFBE5D6"/>
        <bgColor indexed="64"/>
      </patternFill>
    </fill>
    <fill>
      <patternFill patternType="solid">
        <fgColor rgb="FFE2EFDA"/>
        <bgColor indexed="64"/>
      </patternFill>
    </fill>
    <fill>
      <patternFill patternType="solid">
        <fgColor rgb="FFFFBDD8"/>
        <bgColor indexed="64"/>
      </patternFill>
    </fill>
    <fill>
      <patternFill patternType="solid">
        <fgColor theme="9" tint="0.79998168889431442"/>
        <bgColor indexed="64"/>
      </patternFill>
    </fill>
    <fill>
      <patternFill patternType="solid">
        <fgColor rgb="FFFBE5D6"/>
        <bgColor indexed="27"/>
      </patternFill>
    </fill>
    <fill>
      <patternFill patternType="solid">
        <fgColor rgb="FFFBE5D6"/>
        <bgColor rgb="FFD6E9C9"/>
      </patternFill>
    </fill>
    <fill>
      <patternFill patternType="solid">
        <fgColor rgb="FFE7E7FF"/>
        <bgColor indexed="22"/>
      </patternFill>
    </fill>
    <fill>
      <patternFill patternType="solid">
        <fgColor theme="0"/>
        <bgColor indexed="64"/>
      </patternFill>
    </fill>
    <fill>
      <patternFill patternType="solid">
        <fgColor theme="5" tint="0.79998168889431442"/>
        <bgColor indexed="64"/>
      </patternFill>
    </fill>
  </fills>
  <borders count="29">
    <border>
      <left/>
      <right/>
      <top/>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F0000"/>
      </left>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9" tint="-0.24994659260841701"/>
      </left>
      <right style="thin">
        <color theme="0" tint="-0.34998626667073579"/>
      </right>
      <top/>
      <bottom style="thin">
        <color theme="0" tint="-0.34998626667073579"/>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auto="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auto="1"/>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s>
  <cellStyleXfs count="2">
    <xf numFmtId="0" fontId="0" fillId="0" borderId="0"/>
    <xf numFmtId="0" fontId="1" fillId="0" borderId="0"/>
  </cellStyleXfs>
  <cellXfs count="99">
    <xf numFmtId="0" fontId="0" fillId="0" borderId="0" xfId="0"/>
    <xf numFmtId="0" fontId="3" fillId="0" borderId="0" xfId="1" applyFont="1"/>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4" fillId="3" borderId="3" xfId="1" applyFont="1" applyFill="1" applyBorder="1" applyAlignment="1">
      <alignment vertical="top"/>
    </xf>
    <xf numFmtId="0" fontId="5" fillId="0" borderId="5" xfId="1" applyFont="1" applyBorder="1" applyAlignment="1">
      <alignment horizontal="left" vertical="center" wrapText="1"/>
    </xf>
    <xf numFmtId="0" fontId="5" fillId="0" borderId="6" xfId="1" applyFont="1" applyBorder="1"/>
    <xf numFmtId="4" fontId="6" fillId="4" borderId="7" xfId="1" applyNumberFormat="1" applyFont="1" applyFill="1" applyBorder="1" applyAlignment="1">
      <alignment horizontal="right" vertical="center"/>
    </xf>
    <xf numFmtId="4" fontId="3" fillId="0" borderId="8" xfId="1" applyNumberFormat="1" applyFont="1" applyBorder="1" applyAlignment="1">
      <alignment horizontal="right" vertical="center"/>
    </xf>
    <xf numFmtId="1" fontId="3" fillId="0" borderId="0" xfId="1" applyNumberFormat="1" applyFont="1" applyAlignment="1">
      <alignment horizontal="center" vertical="center"/>
    </xf>
    <xf numFmtId="49" fontId="3" fillId="0" borderId="0" xfId="1" applyNumberFormat="1" applyFont="1" applyFill="1" applyBorder="1" applyAlignment="1">
      <alignment horizontal="left" vertical="center"/>
    </xf>
    <xf numFmtId="4" fontId="3" fillId="0" borderId="0" xfId="1" applyNumberFormat="1" applyFont="1" applyBorder="1" applyAlignment="1">
      <alignment horizontal="right" vertical="center"/>
    </xf>
    <xf numFmtId="4" fontId="3" fillId="0" borderId="9" xfId="1" applyNumberFormat="1" applyFont="1" applyBorder="1" applyAlignment="1">
      <alignment horizontal="right" vertical="center"/>
    </xf>
    <xf numFmtId="4" fontId="3" fillId="0" borderId="10" xfId="1" applyNumberFormat="1" applyFont="1" applyBorder="1" applyAlignment="1">
      <alignment horizontal="right" vertical="center"/>
    </xf>
    <xf numFmtId="1" fontId="3" fillId="5" borderId="11" xfId="1" applyNumberFormat="1" applyFont="1" applyFill="1" applyBorder="1" applyAlignment="1">
      <alignment horizontal="center" vertical="center"/>
    </xf>
    <xf numFmtId="0" fontId="3" fillId="0" borderId="0" xfId="1" applyFont="1" applyFill="1"/>
    <xf numFmtId="0" fontId="3" fillId="0" borderId="0" xfId="1" applyFont="1" applyFill="1" applyBorder="1" applyAlignment="1">
      <alignment horizontal="right" vertical="center"/>
    </xf>
    <xf numFmtId="0" fontId="3" fillId="0" borderId="0" xfId="1" applyFont="1" applyFill="1" applyBorder="1" applyAlignment="1">
      <alignment horizontal="center" vertical="center"/>
    </xf>
    <xf numFmtId="0" fontId="3" fillId="0" borderId="12" xfId="1" applyFont="1" applyFill="1" applyBorder="1" applyAlignment="1">
      <alignment horizontal="right"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left" vertical="center" wrapText="1"/>
    </xf>
    <xf numFmtId="4" fontId="9" fillId="0" borderId="13" xfId="1" applyNumberFormat="1" applyFont="1" applyBorder="1" applyAlignment="1">
      <alignment horizontal="center" vertical="center" wrapText="1"/>
    </xf>
    <xf numFmtId="4" fontId="9" fillId="0" borderId="13" xfId="1" applyNumberFormat="1" applyFont="1" applyBorder="1" applyAlignment="1">
      <alignment horizontal="center" vertical="center"/>
    </xf>
    <xf numFmtId="4" fontId="9" fillId="0" borderId="14" xfId="1" applyNumberFormat="1" applyFont="1" applyBorder="1" applyAlignment="1">
      <alignment horizontal="center" vertical="center"/>
    </xf>
    <xf numFmtId="0" fontId="9" fillId="0" borderId="13" xfId="1" applyFont="1" applyBorder="1" applyAlignment="1">
      <alignment horizontal="center" vertical="center" wrapText="1"/>
    </xf>
    <xf numFmtId="0" fontId="9" fillId="0" borderId="13" xfId="1" applyFont="1" applyBorder="1" applyAlignment="1">
      <alignment horizontal="center" vertical="center"/>
    </xf>
    <xf numFmtId="0" fontId="10" fillId="0" borderId="14" xfId="1" applyFont="1" applyBorder="1" applyAlignment="1">
      <alignment horizontal="center" vertical="center"/>
    </xf>
    <xf numFmtId="4" fontId="11" fillId="7" borderId="15" xfId="1" applyNumberFormat="1" applyFont="1" applyFill="1" applyBorder="1" applyAlignment="1">
      <alignment horizontal="center" vertical="center" wrapText="1"/>
    </xf>
    <xf numFmtId="3" fontId="12" fillId="7" borderId="15" xfId="1" applyNumberFormat="1" applyFont="1" applyFill="1" applyBorder="1" applyAlignment="1">
      <alignment horizontal="center" vertical="center" wrapText="1"/>
    </xf>
    <xf numFmtId="4" fontId="12" fillId="7"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15" fillId="0" borderId="13" xfId="1" applyFont="1" applyBorder="1" applyAlignment="1">
      <alignment horizontal="center" vertical="center" wrapText="1"/>
    </xf>
    <xf numFmtId="4" fontId="7" fillId="0" borderId="0" xfId="1" applyNumberFormat="1" applyFont="1" applyBorder="1" applyAlignment="1">
      <alignment horizontal="center" wrapText="1"/>
    </xf>
    <xf numFmtId="4" fontId="15" fillId="0" borderId="0" xfId="1" applyNumberFormat="1" applyFont="1" applyBorder="1" applyAlignment="1">
      <alignment horizontal="center" vertical="center" wrapText="1"/>
    </xf>
    <xf numFmtId="0" fontId="15" fillId="0" borderId="20" xfId="1" applyFont="1" applyBorder="1" applyAlignment="1">
      <alignment horizontal="center" vertical="center" wrapText="1"/>
    </xf>
    <xf numFmtId="0" fontId="15" fillId="0" borderId="20" xfId="1" applyFont="1" applyBorder="1" applyAlignment="1">
      <alignment horizontal="center" vertical="center"/>
    </xf>
    <xf numFmtId="4" fontId="7" fillId="0" borderId="0" xfId="1" applyNumberFormat="1" applyFont="1" applyBorder="1" applyAlignment="1">
      <alignment wrapText="1"/>
    </xf>
    <xf numFmtId="4" fontId="15" fillId="0" borderId="0" xfId="1" applyNumberFormat="1" applyFont="1" applyBorder="1" applyAlignment="1">
      <alignment horizontal="left" vertical="center" wrapText="1"/>
    </xf>
    <xf numFmtId="4" fontId="7" fillId="0" borderId="0" xfId="1" applyNumberFormat="1" applyFont="1" applyAlignment="1">
      <alignment horizontal="left" vertical="center" wrapText="1"/>
    </xf>
    <xf numFmtId="4" fontId="7" fillId="0" borderId="0" xfId="1" applyNumberFormat="1" applyFont="1" applyAlignment="1">
      <alignment horizontal="right" vertical="center" wrapText="1"/>
    </xf>
    <xf numFmtId="3" fontId="7" fillId="0" borderId="0" xfId="1" applyNumberFormat="1" applyFont="1" applyAlignment="1">
      <alignment horizontal="center" vertical="center" wrapText="1"/>
    </xf>
    <xf numFmtId="0" fontId="8" fillId="0" borderId="0" xfId="1" applyFont="1" applyBorder="1" applyAlignment="1">
      <alignment horizontal="center" vertical="center" wrapText="1"/>
    </xf>
    <xf numFmtId="4" fontId="7" fillId="0" borderId="0" xfId="1" applyNumberFormat="1" applyFont="1" applyBorder="1" applyAlignment="1">
      <alignment horizontal="right" vertical="center" wrapText="1"/>
    </xf>
    <xf numFmtId="0" fontId="7" fillId="0" borderId="0" xfId="1" applyFont="1" applyBorder="1" applyAlignment="1">
      <alignment horizontal="left" vertical="center"/>
    </xf>
    <xf numFmtId="0" fontId="7" fillId="0" borderId="0" xfId="1" applyFont="1" applyBorder="1" applyAlignment="1">
      <alignment horizontal="center" vertical="center" wrapText="1"/>
    </xf>
    <xf numFmtId="0" fontId="7" fillId="0" borderId="0" xfId="1" applyFont="1" applyBorder="1" applyAlignment="1">
      <alignment horizontal="left" vertical="center" wrapText="1"/>
    </xf>
    <xf numFmtId="0" fontId="8" fillId="0" borderId="0" xfId="1" applyFont="1" applyBorder="1" applyAlignment="1">
      <alignment horizontal="left" vertical="center" wrapText="1"/>
    </xf>
    <xf numFmtId="0" fontId="8" fillId="0" borderId="0" xfId="1" applyFont="1" applyBorder="1" applyAlignment="1">
      <alignment horizontal="left" vertical="center"/>
    </xf>
    <xf numFmtId="0" fontId="0" fillId="0" borderId="0" xfId="0" applyFont="1" applyFill="1" applyAlignment="1">
      <alignment horizontal="left" vertical="center" wrapText="1"/>
    </xf>
    <xf numFmtId="0" fontId="19" fillId="0" borderId="0" xfId="0" applyFont="1" applyFill="1" applyAlignment="1">
      <alignment horizontal="left" vertical="center" wrapText="1"/>
    </xf>
    <xf numFmtId="0" fontId="7" fillId="6" borderId="1" xfId="1" applyFont="1" applyFill="1" applyBorder="1" applyAlignment="1">
      <alignment horizontal="center" vertical="center" wrapText="1"/>
    </xf>
    <xf numFmtId="0" fontId="3" fillId="9" borderId="8" xfId="1" applyFont="1" applyFill="1" applyBorder="1" applyAlignment="1">
      <alignment horizontal="left" vertical="center" wrapText="1"/>
    </xf>
    <xf numFmtId="0" fontId="3" fillId="9" borderId="8" xfId="1" applyFont="1" applyFill="1" applyBorder="1" applyAlignment="1">
      <alignment vertical="center" wrapText="1"/>
    </xf>
    <xf numFmtId="0" fontId="16" fillId="9" borderId="8" xfId="0" applyFont="1" applyFill="1" applyBorder="1" applyAlignment="1">
      <alignment horizontal="left" vertical="center" wrapText="1"/>
    </xf>
    <xf numFmtId="0" fontId="7" fillId="9" borderId="8" xfId="0" applyFont="1" applyFill="1" applyBorder="1" applyAlignment="1">
      <alignment horizontal="left" vertical="center" wrapText="1"/>
    </xf>
    <xf numFmtId="0" fontId="7" fillId="9" borderId="8" xfId="0" applyFont="1" applyFill="1" applyBorder="1" applyAlignment="1">
      <alignment vertical="center" wrapText="1"/>
    </xf>
    <xf numFmtId="4" fontId="15" fillId="0" borderId="24" xfId="1" applyNumberFormat="1" applyFont="1" applyBorder="1" applyAlignment="1">
      <alignment horizontal="center" vertical="center" wrapText="1"/>
    </xf>
    <xf numFmtId="3" fontId="15" fillId="0" borderId="25" xfId="1" applyNumberFormat="1" applyFont="1" applyBorder="1" applyAlignment="1">
      <alignment horizontal="center" vertical="center" wrapText="1"/>
    </xf>
    <xf numFmtId="4" fontId="15" fillId="0" borderId="25" xfId="1" applyNumberFormat="1" applyFont="1" applyBorder="1" applyAlignment="1">
      <alignment horizontal="center" vertical="center" wrapText="1"/>
    </xf>
    <xf numFmtId="4" fontId="15" fillId="0" borderId="21" xfId="1" applyNumberFormat="1" applyFont="1" applyBorder="1" applyAlignment="1">
      <alignment horizontal="center" vertical="center" wrapText="1"/>
    </xf>
    <xf numFmtId="4" fontId="7" fillId="0" borderId="21" xfId="1" applyNumberFormat="1" applyFont="1" applyBorder="1" applyAlignment="1">
      <alignment horizontal="right" vertical="center" wrapText="1"/>
    </xf>
    <xf numFmtId="4" fontId="15" fillId="0" borderId="26" xfId="1" applyNumberFormat="1" applyFont="1" applyBorder="1" applyAlignment="1">
      <alignment horizontal="center" vertical="center" wrapText="1"/>
    </xf>
    <xf numFmtId="4" fontId="3" fillId="5" borderId="22" xfId="1" applyNumberFormat="1" applyFont="1" applyFill="1" applyBorder="1" applyAlignment="1">
      <alignment horizontal="right" vertical="center"/>
    </xf>
    <xf numFmtId="0" fontId="7" fillId="0" borderId="0" xfId="1" applyFont="1" applyBorder="1" applyAlignment="1">
      <alignment vertical="center"/>
    </xf>
    <xf numFmtId="0" fontId="17" fillId="9" borderId="8" xfId="1" applyFont="1" applyFill="1" applyBorder="1" applyAlignment="1">
      <alignment horizontal="center" vertical="center" wrapText="1"/>
    </xf>
    <xf numFmtId="0" fontId="3" fillId="9" borderId="8" xfId="1" applyFont="1" applyFill="1" applyBorder="1" applyAlignment="1">
      <alignment horizontal="center" vertical="center" wrapText="1"/>
    </xf>
    <xf numFmtId="0" fontId="18" fillId="9" borderId="8" xfId="0" applyFont="1" applyFill="1" applyBorder="1" applyAlignment="1">
      <alignment horizontal="center" vertical="center" wrapText="1"/>
    </xf>
    <xf numFmtId="0" fontId="16" fillId="9" borderId="8" xfId="0" applyFont="1" applyFill="1" applyBorder="1" applyAlignment="1">
      <alignment horizontal="center" vertical="center"/>
    </xf>
    <xf numFmtId="0" fontId="8" fillId="9" borderId="8"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6" fillId="9" borderId="8" xfId="0" applyFont="1" applyFill="1" applyBorder="1" applyAlignment="1">
      <alignment horizontal="justify" vertical="center"/>
    </xf>
    <xf numFmtId="0" fontId="20" fillId="9" borderId="8" xfId="0" applyFont="1" applyFill="1" applyBorder="1" applyAlignment="1">
      <alignment horizontal="center" vertical="center" wrapText="1"/>
    </xf>
    <xf numFmtId="0" fontId="7" fillId="9" borderId="0" xfId="1" applyFont="1" applyFill="1" applyBorder="1" applyAlignment="1">
      <alignment horizontal="center" vertical="center" wrapText="1"/>
    </xf>
    <xf numFmtId="0" fontId="8" fillId="9" borderId="0" xfId="1" applyFont="1" applyFill="1" applyBorder="1" applyAlignment="1">
      <alignment horizontal="center" vertical="center" wrapText="1"/>
    </xf>
    <xf numFmtId="0" fontId="13" fillId="9" borderId="0" xfId="1" applyFont="1" applyFill="1" applyBorder="1" applyAlignment="1">
      <alignment horizontal="center" vertical="center"/>
    </xf>
    <xf numFmtId="0" fontId="15" fillId="9" borderId="23"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3" fillId="9" borderId="0" xfId="1" applyFont="1" applyFill="1" applyAlignment="1">
      <alignment horizontal="center" vertical="center"/>
    </xf>
    <xf numFmtId="0" fontId="3" fillId="3" borderId="4" xfId="1" applyFont="1" applyFill="1" applyBorder="1" applyAlignment="1">
      <alignment horizontal="left" vertical="top" wrapText="1"/>
    </xf>
    <xf numFmtId="0" fontId="3" fillId="3" borderId="3" xfId="1" applyFont="1" applyFill="1" applyBorder="1" applyAlignment="1">
      <alignment horizontal="left" vertical="top" wrapText="1"/>
    </xf>
    <xf numFmtId="0" fontId="3" fillId="3" borderId="2" xfId="1" applyFont="1" applyFill="1" applyBorder="1" applyAlignment="1">
      <alignment horizontal="left" vertical="top" wrapText="1"/>
    </xf>
    <xf numFmtId="0" fontId="8" fillId="8" borderId="19" xfId="1" applyFont="1" applyFill="1" applyBorder="1" applyAlignment="1">
      <alignment horizontal="center" vertical="center" wrapText="1"/>
    </xf>
    <xf numFmtId="0" fontId="8" fillId="8" borderId="18" xfId="1" applyFont="1" applyFill="1" applyBorder="1" applyAlignment="1">
      <alignment horizontal="center" vertical="center" wrapText="1"/>
    </xf>
    <xf numFmtId="0" fontId="8" fillId="8" borderId="17" xfId="1" applyFont="1" applyFill="1" applyBorder="1" applyAlignment="1">
      <alignment horizontal="center" vertical="center" wrapText="1"/>
    </xf>
    <xf numFmtId="4" fontId="14" fillId="7" borderId="4" xfId="1" applyNumberFormat="1" applyFont="1" applyFill="1" applyBorder="1" applyAlignment="1">
      <alignment horizontal="center" vertical="center" wrapText="1"/>
    </xf>
    <xf numFmtId="4" fontId="14" fillId="7" borderId="3" xfId="1" applyNumberFormat="1" applyFont="1" applyFill="1" applyBorder="1" applyAlignment="1">
      <alignment horizontal="center" vertical="center" wrapText="1"/>
    </xf>
    <xf numFmtId="4" fontId="14" fillId="7" borderId="2" xfId="1" applyNumberFormat="1" applyFont="1" applyFill="1" applyBorder="1" applyAlignment="1">
      <alignment horizontal="center" vertical="center" wrapText="1"/>
    </xf>
    <xf numFmtId="0" fontId="8" fillId="0" borderId="0" xfId="1" applyFont="1" applyBorder="1" applyAlignment="1">
      <alignment horizontal="left" vertical="center" wrapText="1"/>
    </xf>
    <xf numFmtId="0" fontId="8" fillId="0" borderId="0" xfId="1" applyFont="1" applyBorder="1" applyAlignment="1">
      <alignment horizontal="left" vertical="center"/>
    </xf>
    <xf numFmtId="4" fontId="21" fillId="0" borderId="0" xfId="1" applyNumberFormat="1" applyFont="1" applyAlignment="1">
      <alignment horizontal="left" vertical="center" wrapText="1"/>
    </xf>
    <xf numFmtId="0" fontId="13" fillId="0" borderId="0" xfId="1" applyFont="1" applyBorder="1" applyAlignment="1">
      <alignment horizontal="left" vertical="center"/>
    </xf>
    <xf numFmtId="4" fontId="13" fillId="0" borderId="21" xfId="1" applyNumberFormat="1" applyFont="1" applyBorder="1" applyAlignment="1">
      <alignment horizontal="left" vertical="center" wrapText="1"/>
    </xf>
    <xf numFmtId="0" fontId="7" fillId="5" borderId="27" xfId="1" applyFont="1" applyFill="1" applyBorder="1" applyAlignment="1">
      <alignment horizontal="center" vertical="center"/>
    </xf>
    <xf numFmtId="0" fontId="7" fillId="5" borderId="28" xfId="1" applyFont="1" applyFill="1" applyBorder="1" applyAlignment="1">
      <alignment horizontal="center" vertical="center"/>
    </xf>
    <xf numFmtId="0" fontId="7" fillId="5" borderId="22" xfId="1" applyFont="1" applyFill="1" applyBorder="1" applyAlignment="1">
      <alignment horizontal="center" vertical="center"/>
    </xf>
    <xf numFmtId="0" fontId="7" fillId="10" borderId="15" xfId="1" applyFont="1" applyFill="1" applyBorder="1" applyAlignment="1">
      <alignment horizontal="center" vertical="center"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6"/>
  <sheetViews>
    <sheetView tabSelected="1" zoomScale="60" zoomScaleNormal="60" workbookViewId="0">
      <selection activeCell="N13" sqref="N13"/>
    </sheetView>
  </sheetViews>
  <sheetFormatPr defaultColWidth="9.140625" defaultRowHeight="12.75" x14ac:dyDescent="0.2"/>
  <cols>
    <col min="1" max="1" width="5.140625" style="1" customWidth="1"/>
    <col min="2" max="2" width="25.42578125" style="2" customWidth="1"/>
    <col min="3" max="3" width="68.7109375" style="2" customWidth="1"/>
    <col min="4" max="4" width="9.140625" style="4"/>
    <col min="5" max="5" width="14.28515625" style="80" customWidth="1"/>
    <col min="6" max="6" width="12.5703125" style="3" customWidth="1"/>
    <col min="7" max="7" width="9.140625" style="4" customWidth="1"/>
    <col min="8" max="8" width="9.140625" style="3" customWidth="1"/>
    <col min="9" max="9" width="11.7109375" style="3" customWidth="1"/>
    <col min="10" max="10" width="14" style="3" customWidth="1"/>
    <col min="11" max="11" width="9.140625" style="3" customWidth="1"/>
    <col min="12" max="12" width="15.7109375" style="3" customWidth="1"/>
    <col min="13" max="13" width="3.7109375" style="1" customWidth="1"/>
    <col min="14" max="14" width="26" style="2" customWidth="1"/>
    <col min="15" max="15" width="22.140625" style="1" customWidth="1"/>
    <col min="16" max="16" width="5" style="1" customWidth="1"/>
    <col min="17" max="18" width="18.5703125" style="1" customWidth="1"/>
    <col min="19" max="19" width="24.85546875" style="1" customWidth="1"/>
    <col min="20" max="20" width="23" style="1" customWidth="1"/>
    <col min="21" max="16384" width="9.140625" style="1"/>
  </cols>
  <sheetData>
    <row r="1" spans="1:17" x14ac:dyDescent="0.2">
      <c r="A1" s="50" t="s">
        <v>106</v>
      </c>
      <c r="B1" s="48"/>
      <c r="C1" s="48"/>
      <c r="D1" s="47"/>
      <c r="E1" s="75"/>
      <c r="F1" s="42"/>
      <c r="G1" s="43"/>
      <c r="H1" s="42"/>
      <c r="I1" s="42"/>
      <c r="J1" s="42"/>
      <c r="K1" s="42"/>
      <c r="L1" s="45"/>
      <c r="M1" s="39"/>
      <c r="N1" s="41"/>
      <c r="O1" s="39"/>
    </row>
    <row r="2" spans="1:17" x14ac:dyDescent="0.2">
      <c r="A2" s="90" t="s">
        <v>107</v>
      </c>
      <c r="B2" s="91"/>
      <c r="C2" s="91"/>
      <c r="D2" s="91"/>
      <c r="E2" s="91"/>
      <c r="F2" s="91"/>
      <c r="G2" s="91"/>
      <c r="H2" s="91"/>
      <c r="I2" s="42"/>
      <c r="J2" s="42"/>
      <c r="K2" s="42"/>
      <c r="L2" s="45"/>
      <c r="M2" s="39"/>
      <c r="N2" s="41"/>
      <c r="O2" s="39"/>
    </row>
    <row r="3" spans="1:17" ht="15" customHeight="1" x14ac:dyDescent="0.2">
      <c r="A3" s="66" t="s">
        <v>376</v>
      </c>
      <c r="B3" s="66"/>
      <c r="C3" s="95"/>
      <c r="D3" s="96"/>
      <c r="E3" s="96"/>
      <c r="F3" s="96"/>
      <c r="G3" s="96"/>
      <c r="H3" s="96"/>
      <c r="I3" s="96"/>
      <c r="J3" s="96"/>
      <c r="K3" s="97"/>
      <c r="L3" s="42"/>
      <c r="M3" s="42"/>
      <c r="N3" s="45"/>
      <c r="O3" s="39"/>
      <c r="P3" s="41"/>
      <c r="Q3" s="39"/>
    </row>
    <row r="4" spans="1:17" ht="7.5" customHeight="1" x14ac:dyDescent="0.2">
      <c r="A4" s="46"/>
      <c r="B4" s="49"/>
      <c r="C4" s="49"/>
      <c r="D4" s="44"/>
      <c r="E4" s="76"/>
      <c r="F4" s="42"/>
      <c r="G4" s="43"/>
      <c r="H4" s="42"/>
      <c r="I4" s="42"/>
      <c r="J4" s="42"/>
      <c r="K4" s="42"/>
      <c r="L4" s="45"/>
      <c r="M4" s="39"/>
      <c r="N4" s="41"/>
      <c r="O4" s="39"/>
    </row>
    <row r="5" spans="1:17" ht="18.75" customHeight="1" x14ac:dyDescent="0.2">
      <c r="A5" s="50" t="s">
        <v>380</v>
      </c>
      <c r="B5" s="49"/>
      <c r="C5" s="49"/>
      <c r="D5" s="44"/>
      <c r="E5" s="76"/>
      <c r="F5" s="42"/>
      <c r="G5" s="43"/>
      <c r="H5" s="42"/>
      <c r="I5" s="92" t="s">
        <v>283</v>
      </c>
      <c r="J5" s="92"/>
      <c r="K5" s="92"/>
      <c r="L5" s="92"/>
      <c r="M5" s="39"/>
      <c r="N5" s="41"/>
      <c r="O5" s="39"/>
    </row>
    <row r="6" spans="1:17" ht="21.75" customHeight="1" x14ac:dyDescent="0.2">
      <c r="A6" s="50"/>
      <c r="B6" s="49"/>
      <c r="C6" s="49"/>
      <c r="D6" s="44"/>
      <c r="E6" s="76"/>
      <c r="F6" s="42"/>
      <c r="G6" s="43"/>
      <c r="H6" s="42"/>
      <c r="I6" s="92"/>
      <c r="J6" s="92"/>
      <c r="K6" s="92"/>
      <c r="L6" s="92"/>
      <c r="M6" s="39"/>
      <c r="N6" s="41"/>
      <c r="O6" s="39"/>
    </row>
    <row r="7" spans="1:17" ht="13.15" customHeight="1" x14ac:dyDescent="0.2">
      <c r="A7" s="93"/>
      <c r="B7" s="93"/>
      <c r="C7" s="93"/>
      <c r="D7" s="93"/>
      <c r="E7" s="77"/>
      <c r="F7" s="94"/>
      <c r="G7" s="94"/>
      <c r="H7" s="94"/>
      <c r="I7" s="94"/>
      <c r="J7" s="94"/>
      <c r="K7" s="94"/>
      <c r="L7" s="63"/>
      <c r="M7" s="36"/>
      <c r="N7" s="40"/>
      <c r="O7" s="39"/>
    </row>
    <row r="8" spans="1:17" s="34" customFormat="1" x14ac:dyDescent="0.2">
      <c r="A8" s="38" t="s">
        <v>89</v>
      </c>
      <c r="B8" s="38" t="s">
        <v>88</v>
      </c>
      <c r="C8" s="37" t="s">
        <v>87</v>
      </c>
      <c r="D8" s="37" t="s">
        <v>86</v>
      </c>
      <c r="E8" s="78" t="s">
        <v>85</v>
      </c>
      <c r="F8" s="59" t="s">
        <v>84</v>
      </c>
      <c r="G8" s="60" t="s">
        <v>83</v>
      </c>
      <c r="H8" s="61" t="s">
        <v>105</v>
      </c>
      <c r="I8" s="61" t="s">
        <v>104</v>
      </c>
      <c r="J8" s="61" t="s">
        <v>103</v>
      </c>
      <c r="K8" s="61" t="s">
        <v>102</v>
      </c>
      <c r="L8" s="64" t="s">
        <v>101</v>
      </c>
      <c r="M8" s="62"/>
      <c r="N8" s="36"/>
      <c r="O8" s="35"/>
      <c r="P8" s="1"/>
    </row>
    <row r="9" spans="1:17" ht="54.75" customHeight="1" x14ac:dyDescent="0.2">
      <c r="A9" s="84" t="s">
        <v>289</v>
      </c>
      <c r="B9" s="85"/>
      <c r="C9" s="85"/>
      <c r="D9" s="85"/>
      <c r="E9" s="86"/>
      <c r="F9" s="87" t="s">
        <v>100</v>
      </c>
      <c r="G9" s="88"/>
      <c r="H9" s="88"/>
      <c r="I9" s="89"/>
      <c r="J9" s="87" t="s">
        <v>99</v>
      </c>
      <c r="K9" s="88"/>
      <c r="L9" s="89"/>
      <c r="N9" s="1"/>
    </row>
    <row r="10" spans="1:17" ht="54.75" customHeight="1" x14ac:dyDescent="0.2">
      <c r="A10" s="33" t="s">
        <v>98</v>
      </c>
      <c r="B10" s="31" t="s">
        <v>97</v>
      </c>
      <c r="C10" s="31" t="s">
        <v>96</v>
      </c>
      <c r="D10" s="32" t="s">
        <v>95</v>
      </c>
      <c r="E10" s="98" t="s">
        <v>94</v>
      </c>
      <c r="F10" s="30" t="s">
        <v>92</v>
      </c>
      <c r="G10" s="29" t="s">
        <v>93</v>
      </c>
      <c r="H10" s="28" t="s">
        <v>91</v>
      </c>
      <c r="I10" s="28" t="s">
        <v>90</v>
      </c>
      <c r="J10" s="28" t="s">
        <v>92</v>
      </c>
      <c r="K10" s="28" t="s">
        <v>91</v>
      </c>
      <c r="L10" s="28" t="s">
        <v>90</v>
      </c>
      <c r="N10" s="1"/>
    </row>
    <row r="11" spans="1:17" s="22" customFormat="1" x14ac:dyDescent="0.25">
      <c r="A11" s="27" t="s">
        <v>89</v>
      </c>
      <c r="B11" s="26" t="s">
        <v>88</v>
      </c>
      <c r="C11" s="25" t="s">
        <v>87</v>
      </c>
      <c r="D11" s="25" t="s">
        <v>86</v>
      </c>
      <c r="E11" s="79" t="s">
        <v>85</v>
      </c>
      <c r="F11" s="24" t="s">
        <v>84</v>
      </c>
      <c r="G11" s="23" t="s">
        <v>83</v>
      </c>
      <c r="H11" s="23" t="s">
        <v>82</v>
      </c>
      <c r="I11" s="23" t="s">
        <v>81</v>
      </c>
      <c r="J11" s="23" t="s">
        <v>80</v>
      </c>
      <c r="K11" s="23" t="s">
        <v>79</v>
      </c>
      <c r="L11" s="23" t="s">
        <v>78</v>
      </c>
    </row>
    <row r="12" spans="1:17" s="16" customFormat="1" ht="9" customHeight="1" x14ac:dyDescent="0.2">
      <c r="A12" s="20"/>
      <c r="B12" s="21"/>
      <c r="C12" s="21"/>
      <c r="D12" s="20"/>
      <c r="E12" s="76"/>
      <c r="F12" s="19"/>
      <c r="G12" s="18"/>
      <c r="H12" s="17"/>
      <c r="I12" s="17"/>
      <c r="J12" s="17"/>
      <c r="K12" s="17"/>
      <c r="L12" s="17"/>
    </row>
    <row r="13" spans="1:17" ht="129" customHeight="1" x14ac:dyDescent="0.2">
      <c r="A13" s="53">
        <v>1</v>
      </c>
      <c r="B13" s="67" t="s">
        <v>291</v>
      </c>
      <c r="C13" s="54" t="s">
        <v>111</v>
      </c>
      <c r="D13" s="68" t="s">
        <v>77</v>
      </c>
      <c r="E13" s="68">
        <v>4</v>
      </c>
      <c r="F13" s="65">
        <v>0</v>
      </c>
      <c r="G13" s="15">
        <v>0</v>
      </c>
      <c r="H13" s="14">
        <f t="shared" ref="H13:H44" si="0">F13/100*G13</f>
        <v>0</v>
      </c>
      <c r="I13" s="13">
        <f t="shared" ref="I13:I44" si="1">F13+H13</f>
        <v>0</v>
      </c>
      <c r="J13" s="13">
        <f t="shared" ref="J13" si="2">E13*F13</f>
        <v>0</v>
      </c>
      <c r="K13" s="13">
        <f t="shared" ref="K13:K44" si="3">J13/100*G13</f>
        <v>0</v>
      </c>
      <c r="L13" s="13">
        <f t="shared" ref="L13:L44" si="4">J13+K13</f>
        <v>0</v>
      </c>
      <c r="N13" s="1"/>
    </row>
    <row r="14" spans="1:17" ht="123.75" customHeight="1" x14ac:dyDescent="0.2">
      <c r="A14" s="53">
        <v>2</v>
      </c>
      <c r="B14" s="67" t="s">
        <v>292</v>
      </c>
      <c r="C14" s="54" t="s">
        <v>115</v>
      </c>
      <c r="D14" s="68" t="s">
        <v>77</v>
      </c>
      <c r="E14" s="68">
        <v>4</v>
      </c>
      <c r="F14" s="65">
        <v>0</v>
      </c>
      <c r="G14" s="15">
        <v>0</v>
      </c>
      <c r="H14" s="14">
        <f t="shared" si="0"/>
        <v>0</v>
      </c>
      <c r="I14" s="13">
        <f t="shared" si="1"/>
        <v>0</v>
      </c>
      <c r="J14" s="13">
        <f t="shared" ref="J14:J45" si="5">E14*F14</f>
        <v>0</v>
      </c>
      <c r="K14" s="13">
        <f t="shared" si="3"/>
        <v>0</v>
      </c>
      <c r="L14" s="13">
        <f t="shared" si="4"/>
        <v>0</v>
      </c>
      <c r="N14" s="1"/>
    </row>
    <row r="15" spans="1:17" ht="185.25" customHeight="1" x14ac:dyDescent="0.2">
      <c r="A15" s="53">
        <v>3</v>
      </c>
      <c r="B15" s="67" t="s">
        <v>293</v>
      </c>
      <c r="C15" s="54" t="s">
        <v>112</v>
      </c>
      <c r="D15" s="68" t="s">
        <v>77</v>
      </c>
      <c r="E15" s="68">
        <v>4</v>
      </c>
      <c r="F15" s="65">
        <v>0</v>
      </c>
      <c r="G15" s="15">
        <v>0</v>
      </c>
      <c r="H15" s="14">
        <f t="shared" si="0"/>
        <v>0</v>
      </c>
      <c r="I15" s="13">
        <f t="shared" si="1"/>
        <v>0</v>
      </c>
      <c r="J15" s="13">
        <f t="shared" si="5"/>
        <v>0</v>
      </c>
      <c r="K15" s="13">
        <f t="shared" si="3"/>
        <v>0</v>
      </c>
      <c r="L15" s="13">
        <f t="shared" si="4"/>
        <v>0</v>
      </c>
      <c r="N15" s="1"/>
    </row>
    <row r="16" spans="1:17" ht="80.25" customHeight="1" x14ac:dyDescent="0.2">
      <c r="A16" s="53">
        <v>4</v>
      </c>
      <c r="B16" s="67" t="s">
        <v>294</v>
      </c>
      <c r="C16" s="54" t="s">
        <v>109</v>
      </c>
      <c r="D16" s="68" t="s">
        <v>77</v>
      </c>
      <c r="E16" s="68">
        <v>4</v>
      </c>
      <c r="F16" s="65">
        <v>0</v>
      </c>
      <c r="G16" s="15">
        <v>0</v>
      </c>
      <c r="H16" s="14">
        <f t="shared" si="0"/>
        <v>0</v>
      </c>
      <c r="I16" s="13">
        <f t="shared" si="1"/>
        <v>0</v>
      </c>
      <c r="J16" s="13">
        <f t="shared" si="5"/>
        <v>0</v>
      </c>
      <c r="K16" s="13">
        <f t="shared" si="3"/>
        <v>0</v>
      </c>
      <c r="L16" s="13">
        <f t="shared" si="4"/>
        <v>0</v>
      </c>
      <c r="N16" s="1"/>
    </row>
    <row r="17" spans="1:14" ht="130.5" customHeight="1" x14ac:dyDescent="0.2">
      <c r="A17" s="53">
        <v>5</v>
      </c>
      <c r="B17" s="67" t="s">
        <v>113</v>
      </c>
      <c r="C17" s="54" t="s">
        <v>114</v>
      </c>
      <c r="D17" s="68" t="s">
        <v>77</v>
      </c>
      <c r="E17" s="68">
        <v>5</v>
      </c>
      <c r="F17" s="65">
        <v>0</v>
      </c>
      <c r="G17" s="15">
        <v>0</v>
      </c>
      <c r="H17" s="14">
        <f t="shared" si="0"/>
        <v>0</v>
      </c>
      <c r="I17" s="13">
        <f t="shared" si="1"/>
        <v>0</v>
      </c>
      <c r="J17" s="13">
        <f t="shared" si="5"/>
        <v>0</v>
      </c>
      <c r="K17" s="13">
        <f t="shared" si="3"/>
        <v>0</v>
      </c>
      <c r="L17" s="13">
        <f t="shared" si="4"/>
        <v>0</v>
      </c>
      <c r="N17" s="1"/>
    </row>
    <row r="18" spans="1:14" ht="183.75" customHeight="1" x14ac:dyDescent="0.2">
      <c r="A18" s="53">
        <v>6</v>
      </c>
      <c r="B18" s="67" t="s">
        <v>60</v>
      </c>
      <c r="C18" s="55" t="s">
        <v>110</v>
      </c>
      <c r="D18" s="68" t="s">
        <v>77</v>
      </c>
      <c r="E18" s="68">
        <v>4</v>
      </c>
      <c r="F18" s="65">
        <v>0</v>
      </c>
      <c r="G18" s="15">
        <v>0</v>
      </c>
      <c r="H18" s="14">
        <f t="shared" si="0"/>
        <v>0</v>
      </c>
      <c r="I18" s="13">
        <f t="shared" si="1"/>
        <v>0</v>
      </c>
      <c r="J18" s="13">
        <f t="shared" si="5"/>
        <v>0</v>
      </c>
      <c r="K18" s="13">
        <f t="shared" si="3"/>
        <v>0</v>
      </c>
      <c r="L18" s="13">
        <f t="shared" si="4"/>
        <v>0</v>
      </c>
      <c r="N18" s="1"/>
    </row>
    <row r="19" spans="1:14" ht="87.75" customHeight="1" x14ac:dyDescent="0.2">
      <c r="A19" s="53">
        <v>7</v>
      </c>
      <c r="B19" s="69" t="s">
        <v>0</v>
      </c>
      <c r="C19" s="56" t="s">
        <v>377</v>
      </c>
      <c r="D19" s="68" t="s">
        <v>77</v>
      </c>
      <c r="E19" s="70">
        <v>4</v>
      </c>
      <c r="F19" s="65">
        <v>0</v>
      </c>
      <c r="G19" s="15">
        <v>0</v>
      </c>
      <c r="H19" s="14">
        <f t="shared" si="0"/>
        <v>0</v>
      </c>
      <c r="I19" s="13">
        <f t="shared" si="1"/>
        <v>0</v>
      </c>
      <c r="J19" s="13">
        <f t="shared" si="5"/>
        <v>0</v>
      </c>
      <c r="K19" s="13">
        <f t="shared" si="3"/>
        <v>0</v>
      </c>
      <c r="L19" s="13">
        <f t="shared" si="4"/>
        <v>0</v>
      </c>
      <c r="N19" s="1"/>
    </row>
    <row r="20" spans="1:14" ht="85.5" customHeight="1" x14ac:dyDescent="0.2">
      <c r="A20" s="53">
        <v>8</v>
      </c>
      <c r="B20" s="69" t="s">
        <v>3</v>
      </c>
      <c r="C20" s="56" t="s">
        <v>378</v>
      </c>
      <c r="D20" s="68" t="s">
        <v>77</v>
      </c>
      <c r="E20" s="70">
        <v>4</v>
      </c>
      <c r="F20" s="65">
        <v>0</v>
      </c>
      <c r="G20" s="15">
        <v>0</v>
      </c>
      <c r="H20" s="14">
        <f t="shared" si="0"/>
        <v>0</v>
      </c>
      <c r="I20" s="13">
        <f t="shared" si="1"/>
        <v>0</v>
      </c>
      <c r="J20" s="13">
        <f t="shared" si="5"/>
        <v>0</v>
      </c>
      <c r="K20" s="13">
        <f t="shared" si="3"/>
        <v>0</v>
      </c>
      <c r="L20" s="13">
        <f t="shared" si="4"/>
        <v>0</v>
      </c>
      <c r="N20" s="1"/>
    </row>
    <row r="21" spans="1:14" ht="125.25" customHeight="1" x14ac:dyDescent="0.2">
      <c r="A21" s="53">
        <v>9</v>
      </c>
      <c r="B21" s="69" t="s">
        <v>8</v>
      </c>
      <c r="C21" s="57" t="s">
        <v>263</v>
      </c>
      <c r="D21" s="68" t="s">
        <v>77</v>
      </c>
      <c r="E21" s="70">
        <v>4</v>
      </c>
      <c r="F21" s="65">
        <v>0</v>
      </c>
      <c r="G21" s="15">
        <v>0</v>
      </c>
      <c r="H21" s="14">
        <f t="shared" si="0"/>
        <v>0</v>
      </c>
      <c r="I21" s="13">
        <f t="shared" si="1"/>
        <v>0</v>
      </c>
      <c r="J21" s="13">
        <f t="shared" si="5"/>
        <v>0</v>
      </c>
      <c r="K21" s="13">
        <f t="shared" si="3"/>
        <v>0</v>
      </c>
      <c r="L21" s="13">
        <f t="shared" si="4"/>
        <v>0</v>
      </c>
      <c r="N21" s="1"/>
    </row>
    <row r="22" spans="1:14" ht="75" customHeight="1" x14ac:dyDescent="0.2">
      <c r="A22" s="53">
        <v>10</v>
      </c>
      <c r="B22" s="71" t="s">
        <v>339</v>
      </c>
      <c r="C22" s="56" t="s">
        <v>264</v>
      </c>
      <c r="D22" s="68" t="s">
        <v>77</v>
      </c>
      <c r="E22" s="70">
        <v>4</v>
      </c>
      <c r="F22" s="65">
        <v>0</v>
      </c>
      <c r="G22" s="15">
        <v>0</v>
      </c>
      <c r="H22" s="14">
        <f t="shared" si="0"/>
        <v>0</v>
      </c>
      <c r="I22" s="13">
        <f t="shared" si="1"/>
        <v>0</v>
      </c>
      <c r="J22" s="13">
        <f t="shared" si="5"/>
        <v>0</v>
      </c>
      <c r="K22" s="13">
        <f t="shared" si="3"/>
        <v>0</v>
      </c>
      <c r="L22" s="13">
        <f t="shared" si="4"/>
        <v>0</v>
      </c>
      <c r="N22" s="1"/>
    </row>
    <row r="23" spans="1:14" ht="127.5" x14ac:dyDescent="0.2">
      <c r="A23" s="53">
        <v>11</v>
      </c>
      <c r="B23" s="69" t="s">
        <v>13</v>
      </c>
      <c r="C23" s="58" t="s">
        <v>120</v>
      </c>
      <c r="D23" s="68" t="s">
        <v>77</v>
      </c>
      <c r="E23" s="70">
        <v>4</v>
      </c>
      <c r="F23" s="65">
        <v>0</v>
      </c>
      <c r="G23" s="15">
        <v>0</v>
      </c>
      <c r="H23" s="14">
        <f t="shared" si="0"/>
        <v>0</v>
      </c>
      <c r="I23" s="13">
        <f t="shared" si="1"/>
        <v>0</v>
      </c>
      <c r="J23" s="13">
        <f t="shared" si="5"/>
        <v>0</v>
      </c>
      <c r="K23" s="13">
        <f t="shared" si="3"/>
        <v>0</v>
      </c>
      <c r="L23" s="13">
        <f t="shared" si="4"/>
        <v>0</v>
      </c>
      <c r="N23" s="1"/>
    </row>
    <row r="24" spans="1:14" ht="72.75" customHeight="1" x14ac:dyDescent="0.2">
      <c r="A24" s="53">
        <v>12</v>
      </c>
      <c r="B24" s="69" t="s">
        <v>340</v>
      </c>
      <c r="C24" s="56" t="s">
        <v>121</v>
      </c>
      <c r="D24" s="68" t="s">
        <v>77</v>
      </c>
      <c r="E24" s="70">
        <v>4</v>
      </c>
      <c r="F24" s="65">
        <v>0</v>
      </c>
      <c r="G24" s="15">
        <v>0</v>
      </c>
      <c r="H24" s="14">
        <f t="shared" si="0"/>
        <v>0</v>
      </c>
      <c r="I24" s="13">
        <f t="shared" si="1"/>
        <v>0</v>
      </c>
      <c r="J24" s="13">
        <f t="shared" si="5"/>
        <v>0</v>
      </c>
      <c r="K24" s="13">
        <f t="shared" si="3"/>
        <v>0</v>
      </c>
      <c r="L24" s="13">
        <f t="shared" si="4"/>
        <v>0</v>
      </c>
      <c r="N24" s="1"/>
    </row>
    <row r="25" spans="1:14" ht="54" customHeight="1" x14ac:dyDescent="0.2">
      <c r="A25" s="53">
        <v>13</v>
      </c>
      <c r="B25" s="69" t="s">
        <v>15</v>
      </c>
      <c r="C25" s="57" t="s">
        <v>149</v>
      </c>
      <c r="D25" s="68" t="s">
        <v>77</v>
      </c>
      <c r="E25" s="70">
        <v>5</v>
      </c>
      <c r="F25" s="65">
        <v>0</v>
      </c>
      <c r="G25" s="15">
        <v>0</v>
      </c>
      <c r="H25" s="14">
        <f t="shared" si="0"/>
        <v>0</v>
      </c>
      <c r="I25" s="13">
        <f t="shared" si="1"/>
        <v>0</v>
      </c>
      <c r="J25" s="13">
        <f t="shared" si="5"/>
        <v>0</v>
      </c>
      <c r="K25" s="13">
        <f t="shared" si="3"/>
        <v>0</v>
      </c>
      <c r="L25" s="13">
        <f t="shared" si="4"/>
        <v>0</v>
      </c>
      <c r="N25" s="1"/>
    </row>
    <row r="26" spans="1:14" ht="132.75" customHeight="1" x14ac:dyDescent="0.2">
      <c r="A26" s="53">
        <v>14</v>
      </c>
      <c r="B26" s="69" t="s">
        <v>17</v>
      </c>
      <c r="C26" s="56" t="s">
        <v>108</v>
      </c>
      <c r="D26" s="68" t="s">
        <v>77</v>
      </c>
      <c r="E26" s="70">
        <v>7</v>
      </c>
      <c r="F26" s="65">
        <v>0</v>
      </c>
      <c r="G26" s="15">
        <v>0</v>
      </c>
      <c r="H26" s="14">
        <f t="shared" si="0"/>
        <v>0</v>
      </c>
      <c r="I26" s="13">
        <f t="shared" si="1"/>
        <v>0</v>
      </c>
      <c r="J26" s="13">
        <f t="shared" si="5"/>
        <v>0</v>
      </c>
      <c r="K26" s="13">
        <f t="shared" si="3"/>
        <v>0</v>
      </c>
      <c r="L26" s="13">
        <f t="shared" si="4"/>
        <v>0</v>
      </c>
      <c r="N26" s="1"/>
    </row>
    <row r="27" spans="1:14" ht="330" customHeight="1" x14ac:dyDescent="0.2">
      <c r="A27" s="53">
        <v>15</v>
      </c>
      <c r="B27" s="69" t="s">
        <v>117</v>
      </c>
      <c r="C27" s="56" t="s">
        <v>116</v>
      </c>
      <c r="D27" s="68" t="s">
        <v>77</v>
      </c>
      <c r="E27" s="70">
        <v>5</v>
      </c>
      <c r="F27" s="65">
        <v>0</v>
      </c>
      <c r="G27" s="15">
        <v>0</v>
      </c>
      <c r="H27" s="14">
        <f t="shared" si="0"/>
        <v>0</v>
      </c>
      <c r="I27" s="13">
        <f t="shared" si="1"/>
        <v>0</v>
      </c>
      <c r="J27" s="13">
        <f t="shared" si="5"/>
        <v>0</v>
      </c>
      <c r="K27" s="13">
        <f t="shared" si="3"/>
        <v>0</v>
      </c>
      <c r="L27" s="13">
        <f t="shared" si="4"/>
        <v>0</v>
      </c>
      <c r="N27" s="1"/>
    </row>
    <row r="28" spans="1:14" ht="62.25" customHeight="1" x14ac:dyDescent="0.2">
      <c r="A28" s="53">
        <v>16</v>
      </c>
      <c r="B28" s="69" t="s">
        <v>53</v>
      </c>
      <c r="C28" s="57" t="s">
        <v>118</v>
      </c>
      <c r="D28" s="68" t="s">
        <v>77</v>
      </c>
      <c r="E28" s="70">
        <v>4</v>
      </c>
      <c r="F28" s="65">
        <v>0</v>
      </c>
      <c r="G28" s="15">
        <v>0</v>
      </c>
      <c r="H28" s="14">
        <f t="shared" si="0"/>
        <v>0</v>
      </c>
      <c r="I28" s="13">
        <f t="shared" si="1"/>
        <v>0</v>
      </c>
      <c r="J28" s="13">
        <f t="shared" si="5"/>
        <v>0</v>
      </c>
      <c r="K28" s="13">
        <f t="shared" si="3"/>
        <v>0</v>
      </c>
      <c r="L28" s="13">
        <f t="shared" si="4"/>
        <v>0</v>
      </c>
      <c r="N28" s="1"/>
    </row>
    <row r="29" spans="1:14" ht="141" customHeight="1" x14ac:dyDescent="0.2">
      <c r="A29" s="53">
        <v>17</v>
      </c>
      <c r="B29" s="69" t="s">
        <v>341</v>
      </c>
      <c r="C29" s="56" t="s">
        <v>122</v>
      </c>
      <c r="D29" s="68" t="s">
        <v>77</v>
      </c>
      <c r="E29" s="70">
        <v>4</v>
      </c>
      <c r="F29" s="65">
        <v>0</v>
      </c>
      <c r="G29" s="15">
        <v>0</v>
      </c>
      <c r="H29" s="14">
        <f t="shared" si="0"/>
        <v>0</v>
      </c>
      <c r="I29" s="13">
        <f t="shared" si="1"/>
        <v>0</v>
      </c>
      <c r="J29" s="13">
        <f t="shared" si="5"/>
        <v>0</v>
      </c>
      <c r="K29" s="13">
        <f t="shared" si="3"/>
        <v>0</v>
      </c>
      <c r="L29" s="13">
        <f t="shared" si="4"/>
        <v>0</v>
      </c>
      <c r="N29" s="1"/>
    </row>
    <row r="30" spans="1:14" ht="72.75" customHeight="1" x14ac:dyDescent="0.2">
      <c r="A30" s="53">
        <v>18</v>
      </c>
      <c r="B30" s="69" t="s">
        <v>119</v>
      </c>
      <c r="C30" s="56" t="s">
        <v>258</v>
      </c>
      <c r="D30" s="68" t="s">
        <v>77</v>
      </c>
      <c r="E30" s="70">
        <v>4</v>
      </c>
      <c r="F30" s="65">
        <v>0</v>
      </c>
      <c r="G30" s="15">
        <v>0</v>
      </c>
      <c r="H30" s="14">
        <f t="shared" si="0"/>
        <v>0</v>
      </c>
      <c r="I30" s="13">
        <f t="shared" si="1"/>
        <v>0</v>
      </c>
      <c r="J30" s="13">
        <f t="shared" si="5"/>
        <v>0</v>
      </c>
      <c r="K30" s="13">
        <f t="shared" si="3"/>
        <v>0</v>
      </c>
      <c r="L30" s="13">
        <f t="shared" si="4"/>
        <v>0</v>
      </c>
      <c r="N30" s="1"/>
    </row>
    <row r="31" spans="1:14" ht="72.75" customHeight="1" x14ac:dyDescent="0.2">
      <c r="A31" s="53">
        <v>19</v>
      </c>
      <c r="B31" s="69" t="s">
        <v>301</v>
      </c>
      <c r="C31" s="56" t="s">
        <v>126</v>
      </c>
      <c r="D31" s="68" t="s">
        <v>77</v>
      </c>
      <c r="E31" s="70">
        <v>4</v>
      </c>
      <c r="F31" s="65">
        <v>0</v>
      </c>
      <c r="G31" s="15">
        <v>0</v>
      </c>
      <c r="H31" s="14">
        <f t="shared" si="0"/>
        <v>0</v>
      </c>
      <c r="I31" s="13">
        <f t="shared" si="1"/>
        <v>0</v>
      </c>
      <c r="J31" s="13">
        <f t="shared" si="5"/>
        <v>0</v>
      </c>
      <c r="K31" s="13">
        <f t="shared" si="3"/>
        <v>0</v>
      </c>
      <c r="L31" s="13">
        <f t="shared" si="4"/>
        <v>0</v>
      </c>
      <c r="N31" s="1"/>
    </row>
    <row r="32" spans="1:14" ht="78" customHeight="1" x14ac:dyDescent="0.2">
      <c r="A32" s="53">
        <v>20</v>
      </c>
      <c r="B32" s="69" t="s">
        <v>297</v>
      </c>
      <c r="C32" s="56" t="s">
        <v>268</v>
      </c>
      <c r="D32" s="68" t="s">
        <v>77</v>
      </c>
      <c r="E32" s="70">
        <v>6</v>
      </c>
      <c r="F32" s="65">
        <v>0</v>
      </c>
      <c r="G32" s="15">
        <v>0</v>
      </c>
      <c r="H32" s="14">
        <f t="shared" si="0"/>
        <v>0</v>
      </c>
      <c r="I32" s="13">
        <f t="shared" si="1"/>
        <v>0</v>
      </c>
      <c r="J32" s="13">
        <f t="shared" si="5"/>
        <v>0</v>
      </c>
      <c r="K32" s="13">
        <f t="shared" si="3"/>
        <v>0</v>
      </c>
      <c r="L32" s="13">
        <f t="shared" si="4"/>
        <v>0</v>
      </c>
      <c r="N32" s="1"/>
    </row>
    <row r="33" spans="1:14" ht="55.5" customHeight="1" x14ac:dyDescent="0.2">
      <c r="A33" s="53">
        <v>21</v>
      </c>
      <c r="B33" s="69" t="s">
        <v>1</v>
      </c>
      <c r="C33" s="56" t="s">
        <v>2</v>
      </c>
      <c r="D33" s="68" t="s">
        <v>77</v>
      </c>
      <c r="E33" s="70">
        <v>4</v>
      </c>
      <c r="F33" s="65">
        <v>0</v>
      </c>
      <c r="G33" s="15">
        <v>0</v>
      </c>
      <c r="H33" s="14">
        <f t="shared" si="0"/>
        <v>0</v>
      </c>
      <c r="I33" s="13">
        <f t="shared" si="1"/>
        <v>0</v>
      </c>
      <c r="J33" s="13">
        <f t="shared" si="5"/>
        <v>0</v>
      </c>
      <c r="K33" s="13">
        <f t="shared" si="3"/>
        <v>0</v>
      </c>
      <c r="L33" s="13">
        <f t="shared" si="4"/>
        <v>0</v>
      </c>
      <c r="N33" s="1"/>
    </row>
    <row r="34" spans="1:14" ht="68.25" customHeight="1" x14ac:dyDescent="0.2">
      <c r="A34" s="53">
        <v>22</v>
      </c>
      <c r="B34" s="69" t="s">
        <v>295</v>
      </c>
      <c r="C34" s="56" t="s">
        <v>269</v>
      </c>
      <c r="D34" s="68" t="s">
        <v>77</v>
      </c>
      <c r="E34" s="70">
        <v>4</v>
      </c>
      <c r="F34" s="65">
        <v>0</v>
      </c>
      <c r="G34" s="15">
        <v>0</v>
      </c>
      <c r="H34" s="14">
        <f t="shared" si="0"/>
        <v>0</v>
      </c>
      <c r="I34" s="13">
        <f t="shared" si="1"/>
        <v>0</v>
      </c>
      <c r="J34" s="13">
        <f t="shared" si="5"/>
        <v>0</v>
      </c>
      <c r="K34" s="13">
        <f t="shared" si="3"/>
        <v>0</v>
      </c>
      <c r="L34" s="13">
        <f t="shared" si="4"/>
        <v>0</v>
      </c>
      <c r="N34" s="1"/>
    </row>
    <row r="35" spans="1:14" ht="182.25" customHeight="1" x14ac:dyDescent="0.2">
      <c r="A35" s="53">
        <v>23</v>
      </c>
      <c r="B35" s="69" t="s">
        <v>328</v>
      </c>
      <c r="C35" s="56" t="s">
        <v>127</v>
      </c>
      <c r="D35" s="68" t="s">
        <v>77</v>
      </c>
      <c r="E35" s="70">
        <v>5</v>
      </c>
      <c r="F35" s="65">
        <v>0</v>
      </c>
      <c r="G35" s="15">
        <v>0</v>
      </c>
      <c r="H35" s="14">
        <f t="shared" si="0"/>
        <v>0</v>
      </c>
      <c r="I35" s="13">
        <f t="shared" si="1"/>
        <v>0</v>
      </c>
      <c r="J35" s="13">
        <f t="shared" si="5"/>
        <v>0</v>
      </c>
      <c r="K35" s="13">
        <f t="shared" si="3"/>
        <v>0</v>
      </c>
      <c r="L35" s="13">
        <f t="shared" si="4"/>
        <v>0</v>
      </c>
      <c r="N35" s="1"/>
    </row>
    <row r="36" spans="1:14" ht="84.75" customHeight="1" x14ac:dyDescent="0.2">
      <c r="A36" s="53">
        <v>24</v>
      </c>
      <c r="B36" s="69" t="s">
        <v>364</v>
      </c>
      <c r="C36" s="56" t="s">
        <v>123</v>
      </c>
      <c r="D36" s="68" t="s">
        <v>124</v>
      </c>
      <c r="E36" s="70">
        <v>5</v>
      </c>
      <c r="F36" s="65">
        <v>0</v>
      </c>
      <c r="G36" s="15">
        <v>0</v>
      </c>
      <c r="H36" s="14">
        <f t="shared" si="0"/>
        <v>0</v>
      </c>
      <c r="I36" s="13">
        <f t="shared" si="1"/>
        <v>0</v>
      </c>
      <c r="J36" s="13">
        <f t="shared" si="5"/>
        <v>0</v>
      </c>
      <c r="K36" s="13">
        <f t="shared" si="3"/>
        <v>0</v>
      </c>
      <c r="L36" s="13">
        <f t="shared" si="4"/>
        <v>0</v>
      </c>
      <c r="N36" s="1"/>
    </row>
    <row r="37" spans="1:14" ht="60" customHeight="1" x14ac:dyDescent="0.2">
      <c r="A37" s="53">
        <v>25</v>
      </c>
      <c r="B37" s="69" t="s">
        <v>70</v>
      </c>
      <c r="C37" s="56" t="s">
        <v>131</v>
      </c>
      <c r="D37" s="68" t="s">
        <v>77</v>
      </c>
      <c r="E37" s="70">
        <v>4</v>
      </c>
      <c r="F37" s="65">
        <v>0</v>
      </c>
      <c r="G37" s="15">
        <v>0</v>
      </c>
      <c r="H37" s="14">
        <f t="shared" si="0"/>
        <v>0</v>
      </c>
      <c r="I37" s="13">
        <f t="shared" si="1"/>
        <v>0</v>
      </c>
      <c r="J37" s="13">
        <f t="shared" si="5"/>
        <v>0</v>
      </c>
      <c r="K37" s="13">
        <f t="shared" si="3"/>
        <v>0</v>
      </c>
      <c r="L37" s="13">
        <f t="shared" si="4"/>
        <v>0</v>
      </c>
      <c r="N37" s="1"/>
    </row>
    <row r="38" spans="1:14" ht="195" customHeight="1" x14ac:dyDescent="0.2">
      <c r="A38" s="53">
        <v>26</v>
      </c>
      <c r="B38" s="69" t="s">
        <v>125</v>
      </c>
      <c r="C38" s="56" t="s">
        <v>128</v>
      </c>
      <c r="D38" s="68" t="s">
        <v>77</v>
      </c>
      <c r="E38" s="70">
        <v>5</v>
      </c>
      <c r="F38" s="65">
        <v>0</v>
      </c>
      <c r="G38" s="15">
        <v>0</v>
      </c>
      <c r="H38" s="14">
        <f t="shared" si="0"/>
        <v>0</v>
      </c>
      <c r="I38" s="13">
        <f t="shared" si="1"/>
        <v>0</v>
      </c>
      <c r="J38" s="13">
        <f t="shared" si="5"/>
        <v>0</v>
      </c>
      <c r="K38" s="13">
        <f t="shared" si="3"/>
        <v>0</v>
      </c>
      <c r="L38" s="13">
        <f t="shared" si="4"/>
        <v>0</v>
      </c>
      <c r="N38" s="1"/>
    </row>
    <row r="39" spans="1:14" ht="73.5" customHeight="1" x14ac:dyDescent="0.2">
      <c r="A39" s="53">
        <v>27</v>
      </c>
      <c r="B39" s="69" t="s">
        <v>4</v>
      </c>
      <c r="C39" s="56" t="s">
        <v>129</v>
      </c>
      <c r="D39" s="68" t="s">
        <v>77</v>
      </c>
      <c r="E39" s="70">
        <v>5</v>
      </c>
      <c r="F39" s="65">
        <v>0</v>
      </c>
      <c r="G39" s="15">
        <v>0</v>
      </c>
      <c r="H39" s="14">
        <f t="shared" si="0"/>
        <v>0</v>
      </c>
      <c r="I39" s="13">
        <f t="shared" si="1"/>
        <v>0</v>
      </c>
      <c r="J39" s="13">
        <f t="shared" si="5"/>
        <v>0</v>
      </c>
      <c r="K39" s="13">
        <f t="shared" si="3"/>
        <v>0</v>
      </c>
      <c r="L39" s="13">
        <f t="shared" si="4"/>
        <v>0</v>
      </c>
      <c r="N39" s="1"/>
    </row>
    <row r="40" spans="1:14" ht="45.75" customHeight="1" x14ac:dyDescent="0.2">
      <c r="A40" s="53">
        <v>28</v>
      </c>
      <c r="B40" s="69" t="s">
        <v>311</v>
      </c>
      <c r="C40" s="56" t="s">
        <v>130</v>
      </c>
      <c r="D40" s="68" t="s">
        <v>77</v>
      </c>
      <c r="E40" s="70">
        <v>4</v>
      </c>
      <c r="F40" s="65">
        <v>0</v>
      </c>
      <c r="G40" s="15">
        <v>0</v>
      </c>
      <c r="H40" s="14">
        <f t="shared" si="0"/>
        <v>0</v>
      </c>
      <c r="I40" s="13">
        <f t="shared" si="1"/>
        <v>0</v>
      </c>
      <c r="J40" s="13">
        <f t="shared" si="5"/>
        <v>0</v>
      </c>
      <c r="K40" s="13">
        <f t="shared" si="3"/>
        <v>0</v>
      </c>
      <c r="L40" s="13">
        <f t="shared" si="4"/>
        <v>0</v>
      </c>
      <c r="N40" s="1"/>
    </row>
    <row r="41" spans="1:14" ht="79.5" customHeight="1" x14ac:dyDescent="0.2">
      <c r="A41" s="53">
        <v>29</v>
      </c>
      <c r="B41" s="69" t="s">
        <v>5</v>
      </c>
      <c r="C41" s="56" t="s">
        <v>132</v>
      </c>
      <c r="D41" s="68" t="s">
        <v>77</v>
      </c>
      <c r="E41" s="70">
        <v>6</v>
      </c>
      <c r="F41" s="65">
        <v>0</v>
      </c>
      <c r="G41" s="15">
        <v>0</v>
      </c>
      <c r="H41" s="14">
        <f t="shared" si="0"/>
        <v>0</v>
      </c>
      <c r="I41" s="13">
        <f t="shared" si="1"/>
        <v>0</v>
      </c>
      <c r="J41" s="13">
        <f t="shared" si="5"/>
        <v>0</v>
      </c>
      <c r="K41" s="13">
        <f t="shared" si="3"/>
        <v>0</v>
      </c>
      <c r="L41" s="13">
        <f t="shared" si="4"/>
        <v>0</v>
      </c>
      <c r="N41" s="1"/>
    </row>
    <row r="42" spans="1:14" ht="111" customHeight="1" x14ac:dyDescent="0.2">
      <c r="A42" s="53">
        <v>30</v>
      </c>
      <c r="B42" s="69" t="s">
        <v>73</v>
      </c>
      <c r="C42" s="56" t="s">
        <v>133</v>
      </c>
      <c r="D42" s="68" t="s">
        <v>77</v>
      </c>
      <c r="E42" s="70">
        <v>4</v>
      </c>
      <c r="F42" s="65">
        <v>0</v>
      </c>
      <c r="G42" s="15">
        <v>0</v>
      </c>
      <c r="H42" s="14">
        <f t="shared" si="0"/>
        <v>0</v>
      </c>
      <c r="I42" s="13">
        <f t="shared" si="1"/>
        <v>0</v>
      </c>
      <c r="J42" s="13">
        <f t="shared" si="5"/>
        <v>0</v>
      </c>
      <c r="K42" s="13">
        <f t="shared" si="3"/>
        <v>0</v>
      </c>
      <c r="L42" s="13">
        <f t="shared" si="4"/>
        <v>0</v>
      </c>
      <c r="N42" s="1"/>
    </row>
    <row r="43" spans="1:14" ht="92.25" customHeight="1" x14ac:dyDescent="0.2">
      <c r="A43" s="53">
        <v>31</v>
      </c>
      <c r="B43" s="69" t="s">
        <v>6</v>
      </c>
      <c r="C43" s="56" t="s">
        <v>134</v>
      </c>
      <c r="D43" s="68" t="s">
        <v>77</v>
      </c>
      <c r="E43" s="70">
        <v>4</v>
      </c>
      <c r="F43" s="65">
        <v>0</v>
      </c>
      <c r="G43" s="15">
        <v>0</v>
      </c>
      <c r="H43" s="14">
        <f t="shared" si="0"/>
        <v>0</v>
      </c>
      <c r="I43" s="13">
        <f t="shared" si="1"/>
        <v>0</v>
      </c>
      <c r="J43" s="13">
        <f t="shared" si="5"/>
        <v>0</v>
      </c>
      <c r="K43" s="13">
        <f t="shared" si="3"/>
        <v>0</v>
      </c>
      <c r="L43" s="13">
        <f t="shared" si="4"/>
        <v>0</v>
      </c>
      <c r="N43" s="1"/>
    </row>
    <row r="44" spans="1:14" ht="170.25" customHeight="1" x14ac:dyDescent="0.2">
      <c r="A44" s="53">
        <v>32</v>
      </c>
      <c r="B44" s="69" t="s">
        <v>7</v>
      </c>
      <c r="C44" s="56" t="s">
        <v>135</v>
      </c>
      <c r="D44" s="68" t="s">
        <v>77</v>
      </c>
      <c r="E44" s="70">
        <v>5</v>
      </c>
      <c r="F44" s="65">
        <v>0</v>
      </c>
      <c r="G44" s="15">
        <v>0</v>
      </c>
      <c r="H44" s="14">
        <f t="shared" si="0"/>
        <v>0</v>
      </c>
      <c r="I44" s="13">
        <f t="shared" si="1"/>
        <v>0</v>
      </c>
      <c r="J44" s="13">
        <f t="shared" si="5"/>
        <v>0</v>
      </c>
      <c r="K44" s="13">
        <f t="shared" si="3"/>
        <v>0</v>
      </c>
      <c r="L44" s="13">
        <f t="shared" si="4"/>
        <v>0</v>
      </c>
      <c r="N44" s="1"/>
    </row>
    <row r="45" spans="1:14" ht="81" customHeight="1" x14ac:dyDescent="0.2">
      <c r="A45" s="53">
        <v>33</v>
      </c>
      <c r="B45" s="69" t="s">
        <v>309</v>
      </c>
      <c r="C45" s="56" t="s">
        <v>310</v>
      </c>
      <c r="D45" s="68" t="s">
        <v>124</v>
      </c>
      <c r="E45" s="70">
        <v>7</v>
      </c>
      <c r="F45" s="65">
        <v>0</v>
      </c>
      <c r="G45" s="15">
        <v>0</v>
      </c>
      <c r="H45" s="14">
        <f t="shared" ref="H45:H76" si="6">F45/100*G45</f>
        <v>0</v>
      </c>
      <c r="I45" s="13">
        <f t="shared" ref="I45:I76" si="7">F45+H45</f>
        <v>0</v>
      </c>
      <c r="J45" s="13">
        <f t="shared" si="5"/>
        <v>0</v>
      </c>
      <c r="K45" s="13">
        <f t="shared" ref="K45:K76" si="8">J45/100*G45</f>
        <v>0</v>
      </c>
      <c r="L45" s="13">
        <f t="shared" ref="L45:L76" si="9">J45+K45</f>
        <v>0</v>
      </c>
      <c r="N45" s="1"/>
    </row>
    <row r="46" spans="1:14" ht="84" customHeight="1" x14ac:dyDescent="0.2">
      <c r="A46" s="53">
        <v>34</v>
      </c>
      <c r="B46" s="69" t="s">
        <v>9</v>
      </c>
      <c r="C46" s="56" t="s">
        <v>285</v>
      </c>
      <c r="D46" s="68" t="s">
        <v>77</v>
      </c>
      <c r="E46" s="70">
        <v>4</v>
      </c>
      <c r="F46" s="65">
        <v>0</v>
      </c>
      <c r="G46" s="15">
        <v>0</v>
      </c>
      <c r="H46" s="14">
        <f t="shared" si="6"/>
        <v>0</v>
      </c>
      <c r="I46" s="13">
        <f t="shared" si="7"/>
        <v>0</v>
      </c>
      <c r="J46" s="13">
        <f t="shared" ref="J46:J77" si="10">E46*F46</f>
        <v>0</v>
      </c>
      <c r="K46" s="13">
        <f t="shared" si="8"/>
        <v>0</v>
      </c>
      <c r="L46" s="13">
        <f t="shared" si="9"/>
        <v>0</v>
      </c>
      <c r="N46" s="1"/>
    </row>
    <row r="47" spans="1:14" ht="72" customHeight="1" x14ac:dyDescent="0.2">
      <c r="A47" s="53">
        <v>35</v>
      </c>
      <c r="B47" s="69" t="s">
        <v>10</v>
      </c>
      <c r="C47" s="56" t="s">
        <v>136</v>
      </c>
      <c r="D47" s="68" t="s">
        <v>77</v>
      </c>
      <c r="E47" s="70">
        <v>7</v>
      </c>
      <c r="F47" s="65">
        <v>0</v>
      </c>
      <c r="G47" s="15">
        <v>0</v>
      </c>
      <c r="H47" s="14">
        <f t="shared" si="6"/>
        <v>0</v>
      </c>
      <c r="I47" s="13">
        <f t="shared" si="7"/>
        <v>0</v>
      </c>
      <c r="J47" s="13">
        <f t="shared" si="10"/>
        <v>0</v>
      </c>
      <c r="K47" s="13">
        <f t="shared" si="8"/>
        <v>0</v>
      </c>
      <c r="L47" s="13">
        <f t="shared" si="9"/>
        <v>0</v>
      </c>
      <c r="N47" s="1"/>
    </row>
    <row r="48" spans="1:14" ht="57" customHeight="1" x14ac:dyDescent="0.2">
      <c r="A48" s="53">
        <v>36</v>
      </c>
      <c r="B48" s="69" t="s">
        <v>296</v>
      </c>
      <c r="C48" s="56" t="s">
        <v>270</v>
      </c>
      <c r="D48" s="68" t="s">
        <v>77</v>
      </c>
      <c r="E48" s="70">
        <v>4</v>
      </c>
      <c r="F48" s="65">
        <v>0</v>
      </c>
      <c r="G48" s="15">
        <v>0</v>
      </c>
      <c r="H48" s="14">
        <f t="shared" si="6"/>
        <v>0</v>
      </c>
      <c r="I48" s="13">
        <f t="shared" si="7"/>
        <v>0</v>
      </c>
      <c r="J48" s="13">
        <f t="shared" si="10"/>
        <v>0</v>
      </c>
      <c r="K48" s="13">
        <f t="shared" si="8"/>
        <v>0</v>
      </c>
      <c r="L48" s="13">
        <f t="shared" si="9"/>
        <v>0</v>
      </c>
      <c r="N48" s="1"/>
    </row>
    <row r="49" spans="1:14" ht="63.75" customHeight="1" x14ac:dyDescent="0.2">
      <c r="A49" s="53">
        <v>37</v>
      </c>
      <c r="B49" s="69" t="s">
        <v>312</v>
      </c>
      <c r="C49" s="56" t="s">
        <v>137</v>
      </c>
      <c r="D49" s="68" t="s">
        <v>77</v>
      </c>
      <c r="E49" s="70">
        <v>4</v>
      </c>
      <c r="F49" s="65">
        <v>0</v>
      </c>
      <c r="G49" s="15">
        <v>0</v>
      </c>
      <c r="H49" s="14">
        <f t="shared" si="6"/>
        <v>0</v>
      </c>
      <c r="I49" s="13">
        <f t="shared" si="7"/>
        <v>0</v>
      </c>
      <c r="J49" s="13">
        <f t="shared" si="10"/>
        <v>0</v>
      </c>
      <c r="K49" s="13">
        <f t="shared" si="8"/>
        <v>0</v>
      </c>
      <c r="L49" s="13">
        <f t="shared" si="9"/>
        <v>0</v>
      </c>
      <c r="N49" s="1"/>
    </row>
    <row r="50" spans="1:14" ht="66.75" customHeight="1" x14ac:dyDescent="0.2">
      <c r="A50" s="53">
        <v>38</v>
      </c>
      <c r="B50" s="69" t="s">
        <v>348</v>
      </c>
      <c r="C50" s="56" t="s">
        <v>350</v>
      </c>
      <c r="D50" s="68" t="s">
        <v>77</v>
      </c>
      <c r="E50" s="70">
        <v>4</v>
      </c>
      <c r="F50" s="65">
        <v>0</v>
      </c>
      <c r="G50" s="15">
        <v>0</v>
      </c>
      <c r="H50" s="14">
        <f t="shared" si="6"/>
        <v>0</v>
      </c>
      <c r="I50" s="13">
        <f t="shared" si="7"/>
        <v>0</v>
      </c>
      <c r="J50" s="13">
        <f t="shared" si="10"/>
        <v>0</v>
      </c>
      <c r="K50" s="13">
        <f t="shared" si="8"/>
        <v>0</v>
      </c>
      <c r="L50" s="13">
        <f t="shared" si="9"/>
        <v>0</v>
      </c>
      <c r="N50" s="1"/>
    </row>
    <row r="51" spans="1:14" ht="63.75" customHeight="1" x14ac:dyDescent="0.2">
      <c r="A51" s="53">
        <v>39</v>
      </c>
      <c r="B51" s="69" t="s">
        <v>138</v>
      </c>
      <c r="C51" s="56" t="s">
        <v>139</v>
      </c>
      <c r="D51" s="68" t="s">
        <v>77</v>
      </c>
      <c r="E51" s="70">
        <v>4</v>
      </c>
      <c r="F51" s="65">
        <v>0</v>
      </c>
      <c r="G51" s="15">
        <v>0</v>
      </c>
      <c r="H51" s="14">
        <f t="shared" si="6"/>
        <v>0</v>
      </c>
      <c r="I51" s="13">
        <f t="shared" si="7"/>
        <v>0</v>
      </c>
      <c r="J51" s="13">
        <f t="shared" si="10"/>
        <v>0</v>
      </c>
      <c r="K51" s="13">
        <f t="shared" si="8"/>
        <v>0</v>
      </c>
      <c r="L51" s="13">
        <f t="shared" si="9"/>
        <v>0</v>
      </c>
      <c r="N51" s="1"/>
    </row>
    <row r="52" spans="1:14" ht="80.25" customHeight="1" x14ac:dyDescent="0.2">
      <c r="A52" s="53">
        <v>40</v>
      </c>
      <c r="B52" s="69" t="s">
        <v>11</v>
      </c>
      <c r="C52" s="56" t="s">
        <v>140</v>
      </c>
      <c r="D52" s="68" t="s">
        <v>77</v>
      </c>
      <c r="E52" s="70">
        <v>4</v>
      </c>
      <c r="F52" s="65">
        <v>0</v>
      </c>
      <c r="G52" s="15">
        <v>0</v>
      </c>
      <c r="H52" s="14">
        <f t="shared" si="6"/>
        <v>0</v>
      </c>
      <c r="I52" s="13">
        <f t="shared" si="7"/>
        <v>0</v>
      </c>
      <c r="J52" s="13">
        <f t="shared" si="10"/>
        <v>0</v>
      </c>
      <c r="K52" s="13">
        <f t="shared" si="8"/>
        <v>0</v>
      </c>
      <c r="L52" s="13">
        <f t="shared" si="9"/>
        <v>0</v>
      </c>
      <c r="N52" s="1"/>
    </row>
    <row r="53" spans="1:14" ht="102" customHeight="1" x14ac:dyDescent="0.2">
      <c r="A53" s="53">
        <v>41</v>
      </c>
      <c r="B53" s="69" t="s">
        <v>12</v>
      </c>
      <c r="C53" s="56" t="s">
        <v>141</v>
      </c>
      <c r="D53" s="68" t="s">
        <v>77</v>
      </c>
      <c r="E53" s="70">
        <v>5</v>
      </c>
      <c r="F53" s="65">
        <v>0</v>
      </c>
      <c r="G53" s="15">
        <v>0</v>
      </c>
      <c r="H53" s="14">
        <f t="shared" si="6"/>
        <v>0</v>
      </c>
      <c r="I53" s="13">
        <f t="shared" si="7"/>
        <v>0</v>
      </c>
      <c r="J53" s="13">
        <f t="shared" si="10"/>
        <v>0</v>
      </c>
      <c r="K53" s="13">
        <f t="shared" si="8"/>
        <v>0</v>
      </c>
      <c r="L53" s="13">
        <f t="shared" si="9"/>
        <v>0</v>
      </c>
      <c r="N53" s="1"/>
    </row>
    <row r="54" spans="1:14" ht="237.75" customHeight="1" x14ac:dyDescent="0.2">
      <c r="A54" s="53">
        <v>42</v>
      </c>
      <c r="B54" s="69" t="s">
        <v>360</v>
      </c>
      <c r="C54" s="56" t="s">
        <v>142</v>
      </c>
      <c r="D54" s="68" t="s">
        <v>77</v>
      </c>
      <c r="E54" s="70">
        <v>4</v>
      </c>
      <c r="F54" s="65">
        <v>0</v>
      </c>
      <c r="G54" s="15">
        <v>0</v>
      </c>
      <c r="H54" s="14">
        <f t="shared" si="6"/>
        <v>0</v>
      </c>
      <c r="I54" s="13">
        <f t="shared" si="7"/>
        <v>0</v>
      </c>
      <c r="J54" s="13">
        <f t="shared" si="10"/>
        <v>0</v>
      </c>
      <c r="K54" s="13">
        <f t="shared" si="8"/>
        <v>0</v>
      </c>
      <c r="L54" s="13">
        <f t="shared" si="9"/>
        <v>0</v>
      </c>
      <c r="N54" s="1"/>
    </row>
    <row r="55" spans="1:14" ht="75.75" customHeight="1" x14ac:dyDescent="0.2">
      <c r="A55" s="53">
        <v>43</v>
      </c>
      <c r="B55" s="69" t="s">
        <v>332</v>
      </c>
      <c r="C55" s="56" t="s">
        <v>143</v>
      </c>
      <c r="D55" s="68" t="s">
        <v>77</v>
      </c>
      <c r="E55" s="70">
        <v>4</v>
      </c>
      <c r="F55" s="65">
        <v>0</v>
      </c>
      <c r="G55" s="15">
        <v>0</v>
      </c>
      <c r="H55" s="14">
        <f t="shared" si="6"/>
        <v>0</v>
      </c>
      <c r="I55" s="13">
        <f t="shared" si="7"/>
        <v>0</v>
      </c>
      <c r="J55" s="13">
        <f t="shared" si="10"/>
        <v>0</v>
      </c>
      <c r="K55" s="13">
        <f t="shared" si="8"/>
        <v>0</v>
      </c>
      <c r="L55" s="13">
        <f t="shared" si="9"/>
        <v>0</v>
      </c>
      <c r="N55" s="1"/>
    </row>
    <row r="56" spans="1:14" ht="131.25" customHeight="1" x14ac:dyDescent="0.2">
      <c r="A56" s="53">
        <v>44</v>
      </c>
      <c r="B56" s="69" t="s">
        <v>329</v>
      </c>
      <c r="C56" s="56" t="s">
        <v>144</v>
      </c>
      <c r="D56" s="68" t="s">
        <v>77</v>
      </c>
      <c r="E56" s="70">
        <v>4</v>
      </c>
      <c r="F56" s="65">
        <v>0</v>
      </c>
      <c r="G56" s="15">
        <v>0</v>
      </c>
      <c r="H56" s="14">
        <f t="shared" si="6"/>
        <v>0</v>
      </c>
      <c r="I56" s="13">
        <f t="shared" si="7"/>
        <v>0</v>
      </c>
      <c r="J56" s="13">
        <f t="shared" si="10"/>
        <v>0</v>
      </c>
      <c r="K56" s="13">
        <f t="shared" si="8"/>
        <v>0</v>
      </c>
      <c r="L56" s="13">
        <f t="shared" si="9"/>
        <v>0</v>
      </c>
      <c r="N56" s="1"/>
    </row>
    <row r="57" spans="1:14" ht="171.75" customHeight="1" x14ac:dyDescent="0.2">
      <c r="A57" s="53">
        <v>45</v>
      </c>
      <c r="B57" s="69" t="s">
        <v>365</v>
      </c>
      <c r="C57" s="56" t="s">
        <v>145</v>
      </c>
      <c r="D57" s="68" t="s">
        <v>124</v>
      </c>
      <c r="E57" s="70">
        <v>4</v>
      </c>
      <c r="F57" s="65">
        <v>0</v>
      </c>
      <c r="G57" s="15">
        <v>0</v>
      </c>
      <c r="H57" s="14">
        <f t="shared" si="6"/>
        <v>0</v>
      </c>
      <c r="I57" s="13">
        <f t="shared" si="7"/>
        <v>0</v>
      </c>
      <c r="J57" s="13">
        <f t="shared" si="10"/>
        <v>0</v>
      </c>
      <c r="K57" s="13">
        <f t="shared" si="8"/>
        <v>0</v>
      </c>
      <c r="L57" s="13">
        <f t="shared" si="9"/>
        <v>0</v>
      </c>
      <c r="N57" s="1"/>
    </row>
    <row r="58" spans="1:14" ht="139.5" customHeight="1" x14ac:dyDescent="0.2">
      <c r="A58" s="53">
        <v>46</v>
      </c>
      <c r="B58" s="69" t="s">
        <v>324</v>
      </c>
      <c r="C58" s="56" t="s">
        <v>266</v>
      </c>
      <c r="D58" s="68" t="s">
        <v>77</v>
      </c>
      <c r="E58" s="70">
        <v>4</v>
      </c>
      <c r="F58" s="65">
        <v>0</v>
      </c>
      <c r="G58" s="15">
        <v>0</v>
      </c>
      <c r="H58" s="14">
        <f t="shared" si="6"/>
        <v>0</v>
      </c>
      <c r="I58" s="13">
        <f t="shared" si="7"/>
        <v>0</v>
      </c>
      <c r="J58" s="13">
        <f t="shared" si="10"/>
        <v>0</v>
      </c>
      <c r="K58" s="13">
        <f t="shared" si="8"/>
        <v>0</v>
      </c>
      <c r="L58" s="13">
        <f t="shared" si="9"/>
        <v>0</v>
      </c>
      <c r="N58" s="1"/>
    </row>
    <row r="59" spans="1:14" ht="48.75" customHeight="1" x14ac:dyDescent="0.2">
      <c r="A59" s="53">
        <v>47</v>
      </c>
      <c r="B59" s="69" t="s">
        <v>298</v>
      </c>
      <c r="C59" s="56" t="s">
        <v>146</v>
      </c>
      <c r="D59" s="68" t="s">
        <v>124</v>
      </c>
      <c r="E59" s="70">
        <v>7</v>
      </c>
      <c r="F59" s="65">
        <v>0</v>
      </c>
      <c r="G59" s="15">
        <v>0</v>
      </c>
      <c r="H59" s="14">
        <f t="shared" si="6"/>
        <v>0</v>
      </c>
      <c r="I59" s="13">
        <f t="shared" si="7"/>
        <v>0</v>
      </c>
      <c r="J59" s="13">
        <f t="shared" si="10"/>
        <v>0</v>
      </c>
      <c r="K59" s="13">
        <f t="shared" si="8"/>
        <v>0</v>
      </c>
      <c r="L59" s="13">
        <f t="shared" si="9"/>
        <v>0</v>
      </c>
      <c r="N59" s="1"/>
    </row>
    <row r="60" spans="1:14" ht="95.25" customHeight="1" x14ac:dyDescent="0.2">
      <c r="A60" s="53">
        <v>48</v>
      </c>
      <c r="B60" s="69" t="s">
        <v>371</v>
      </c>
      <c r="C60" s="56" t="s">
        <v>147</v>
      </c>
      <c r="D60" s="68" t="s">
        <v>77</v>
      </c>
      <c r="E60" s="70">
        <v>4</v>
      </c>
      <c r="F60" s="65">
        <v>0</v>
      </c>
      <c r="G60" s="15">
        <v>0</v>
      </c>
      <c r="H60" s="14">
        <f t="shared" si="6"/>
        <v>0</v>
      </c>
      <c r="I60" s="13">
        <f t="shared" si="7"/>
        <v>0</v>
      </c>
      <c r="J60" s="13">
        <f t="shared" si="10"/>
        <v>0</v>
      </c>
      <c r="K60" s="13">
        <f t="shared" si="8"/>
        <v>0</v>
      </c>
      <c r="L60" s="13">
        <f t="shared" si="9"/>
        <v>0</v>
      </c>
      <c r="N60" s="1"/>
    </row>
    <row r="61" spans="1:14" ht="60.75" customHeight="1" x14ac:dyDescent="0.2">
      <c r="A61" s="53">
        <v>49</v>
      </c>
      <c r="B61" s="69" t="s">
        <v>299</v>
      </c>
      <c r="C61" s="56" t="s">
        <v>271</v>
      </c>
      <c r="D61" s="68" t="s">
        <v>77</v>
      </c>
      <c r="E61" s="70">
        <v>4</v>
      </c>
      <c r="F61" s="65">
        <v>0</v>
      </c>
      <c r="G61" s="15">
        <v>0</v>
      </c>
      <c r="H61" s="14">
        <f t="shared" si="6"/>
        <v>0</v>
      </c>
      <c r="I61" s="13">
        <f t="shared" si="7"/>
        <v>0</v>
      </c>
      <c r="J61" s="13">
        <f t="shared" si="10"/>
        <v>0</v>
      </c>
      <c r="K61" s="13">
        <f t="shared" si="8"/>
        <v>0</v>
      </c>
      <c r="L61" s="13">
        <f t="shared" si="9"/>
        <v>0</v>
      </c>
      <c r="N61" s="1"/>
    </row>
    <row r="62" spans="1:14" ht="117" customHeight="1" x14ac:dyDescent="0.2">
      <c r="A62" s="53">
        <v>50</v>
      </c>
      <c r="B62" s="69" t="s">
        <v>14</v>
      </c>
      <c r="C62" s="56" t="s">
        <v>148</v>
      </c>
      <c r="D62" s="68" t="s">
        <v>77</v>
      </c>
      <c r="E62" s="70">
        <v>4</v>
      </c>
      <c r="F62" s="65">
        <v>0</v>
      </c>
      <c r="G62" s="15">
        <v>0</v>
      </c>
      <c r="H62" s="14">
        <f t="shared" si="6"/>
        <v>0</v>
      </c>
      <c r="I62" s="13">
        <f t="shared" si="7"/>
        <v>0</v>
      </c>
      <c r="J62" s="13">
        <f t="shared" si="10"/>
        <v>0</v>
      </c>
      <c r="K62" s="13">
        <f t="shared" si="8"/>
        <v>0</v>
      </c>
      <c r="L62" s="13">
        <f t="shared" si="9"/>
        <v>0</v>
      </c>
      <c r="N62" s="1"/>
    </row>
    <row r="63" spans="1:14" ht="133.5" customHeight="1" x14ac:dyDescent="0.2">
      <c r="A63" s="53">
        <v>51</v>
      </c>
      <c r="B63" s="69" t="s">
        <v>313</v>
      </c>
      <c r="C63" s="56" t="s">
        <v>314</v>
      </c>
      <c r="D63" s="68" t="s">
        <v>77</v>
      </c>
      <c r="E63" s="70">
        <v>4</v>
      </c>
      <c r="F63" s="65">
        <v>0</v>
      </c>
      <c r="G63" s="15">
        <v>0</v>
      </c>
      <c r="H63" s="14">
        <f t="shared" si="6"/>
        <v>0</v>
      </c>
      <c r="I63" s="13">
        <f t="shared" si="7"/>
        <v>0</v>
      </c>
      <c r="J63" s="13">
        <f t="shared" si="10"/>
        <v>0</v>
      </c>
      <c r="K63" s="13">
        <f t="shared" si="8"/>
        <v>0</v>
      </c>
      <c r="L63" s="13">
        <f t="shared" si="9"/>
        <v>0</v>
      </c>
      <c r="N63" s="1"/>
    </row>
    <row r="64" spans="1:14" ht="72" customHeight="1" x14ac:dyDescent="0.2">
      <c r="A64" s="53">
        <v>52</v>
      </c>
      <c r="B64" s="69" t="s">
        <v>349</v>
      </c>
      <c r="C64" s="56" t="s">
        <v>351</v>
      </c>
      <c r="D64" s="68" t="s">
        <v>77</v>
      </c>
      <c r="E64" s="70">
        <v>4</v>
      </c>
      <c r="F64" s="65">
        <v>0</v>
      </c>
      <c r="G64" s="15">
        <v>0</v>
      </c>
      <c r="H64" s="14">
        <f t="shared" si="6"/>
        <v>0</v>
      </c>
      <c r="I64" s="13">
        <f t="shared" si="7"/>
        <v>0</v>
      </c>
      <c r="J64" s="13">
        <f t="shared" si="10"/>
        <v>0</v>
      </c>
      <c r="K64" s="13">
        <f t="shared" si="8"/>
        <v>0</v>
      </c>
      <c r="L64" s="13">
        <f t="shared" si="9"/>
        <v>0</v>
      </c>
      <c r="N64" s="1"/>
    </row>
    <row r="65" spans="1:14" ht="87" customHeight="1" x14ac:dyDescent="0.2">
      <c r="A65" s="53">
        <v>53</v>
      </c>
      <c r="B65" s="69" t="s">
        <v>300</v>
      </c>
      <c r="C65" s="56" t="s">
        <v>150</v>
      </c>
      <c r="D65" s="68" t="s">
        <v>77</v>
      </c>
      <c r="E65" s="70">
        <v>7</v>
      </c>
      <c r="F65" s="65">
        <v>0</v>
      </c>
      <c r="G65" s="15">
        <v>0</v>
      </c>
      <c r="H65" s="14">
        <f t="shared" si="6"/>
        <v>0</v>
      </c>
      <c r="I65" s="13">
        <f t="shared" si="7"/>
        <v>0</v>
      </c>
      <c r="J65" s="13">
        <f t="shared" si="10"/>
        <v>0</v>
      </c>
      <c r="K65" s="13">
        <f t="shared" si="8"/>
        <v>0</v>
      </c>
      <c r="L65" s="13">
        <f t="shared" si="9"/>
        <v>0</v>
      </c>
      <c r="N65" s="1"/>
    </row>
    <row r="66" spans="1:14" ht="69" customHeight="1" x14ac:dyDescent="0.2">
      <c r="A66" s="53">
        <v>54</v>
      </c>
      <c r="B66" s="69" t="s">
        <v>16</v>
      </c>
      <c r="C66" s="56" t="s">
        <v>74</v>
      </c>
      <c r="D66" s="68" t="s">
        <v>77</v>
      </c>
      <c r="E66" s="70">
        <v>4</v>
      </c>
      <c r="F66" s="65">
        <v>0</v>
      </c>
      <c r="G66" s="15">
        <v>0</v>
      </c>
      <c r="H66" s="14">
        <f t="shared" si="6"/>
        <v>0</v>
      </c>
      <c r="I66" s="13">
        <f t="shared" si="7"/>
        <v>0</v>
      </c>
      <c r="J66" s="13">
        <f t="shared" si="10"/>
        <v>0</v>
      </c>
      <c r="K66" s="13">
        <f t="shared" si="8"/>
        <v>0</v>
      </c>
      <c r="L66" s="13">
        <f t="shared" si="9"/>
        <v>0</v>
      </c>
      <c r="N66" s="1"/>
    </row>
    <row r="67" spans="1:14" ht="66.75" customHeight="1" x14ac:dyDescent="0.2">
      <c r="A67" s="53">
        <v>55</v>
      </c>
      <c r="B67" s="69" t="s">
        <v>306</v>
      </c>
      <c r="C67" s="56" t="s">
        <v>354</v>
      </c>
      <c r="D67" s="68" t="s">
        <v>77</v>
      </c>
      <c r="E67" s="70">
        <v>6</v>
      </c>
      <c r="F67" s="65">
        <v>0</v>
      </c>
      <c r="G67" s="15">
        <v>0</v>
      </c>
      <c r="H67" s="14">
        <f t="shared" si="6"/>
        <v>0</v>
      </c>
      <c r="I67" s="13">
        <f t="shared" si="7"/>
        <v>0</v>
      </c>
      <c r="J67" s="13">
        <f t="shared" si="10"/>
        <v>0</v>
      </c>
      <c r="K67" s="13">
        <f t="shared" si="8"/>
        <v>0</v>
      </c>
      <c r="L67" s="13">
        <f t="shared" si="9"/>
        <v>0</v>
      </c>
      <c r="N67" s="1"/>
    </row>
    <row r="68" spans="1:14" ht="142.5" customHeight="1" x14ac:dyDescent="0.2">
      <c r="A68" s="53">
        <v>56</v>
      </c>
      <c r="B68" s="69" t="s">
        <v>325</v>
      </c>
      <c r="C68" s="56" t="s">
        <v>151</v>
      </c>
      <c r="D68" s="68" t="s">
        <v>77</v>
      </c>
      <c r="E68" s="70">
        <v>4</v>
      </c>
      <c r="F68" s="65">
        <v>0</v>
      </c>
      <c r="G68" s="15">
        <v>0</v>
      </c>
      <c r="H68" s="14">
        <f t="shared" si="6"/>
        <v>0</v>
      </c>
      <c r="I68" s="13">
        <f t="shared" si="7"/>
        <v>0</v>
      </c>
      <c r="J68" s="13">
        <f t="shared" si="10"/>
        <v>0</v>
      </c>
      <c r="K68" s="13">
        <f t="shared" si="8"/>
        <v>0</v>
      </c>
      <c r="L68" s="13">
        <f t="shared" si="9"/>
        <v>0</v>
      </c>
      <c r="N68" s="1"/>
    </row>
    <row r="69" spans="1:14" ht="82.5" customHeight="1" x14ac:dyDescent="0.2">
      <c r="A69" s="53">
        <v>57</v>
      </c>
      <c r="B69" s="69" t="s">
        <v>362</v>
      </c>
      <c r="C69" s="56" t="s">
        <v>152</v>
      </c>
      <c r="D69" s="68" t="s">
        <v>77</v>
      </c>
      <c r="E69" s="70">
        <v>4</v>
      </c>
      <c r="F69" s="65">
        <v>0</v>
      </c>
      <c r="G69" s="15">
        <v>0</v>
      </c>
      <c r="H69" s="14">
        <f t="shared" si="6"/>
        <v>0</v>
      </c>
      <c r="I69" s="13">
        <f t="shared" si="7"/>
        <v>0</v>
      </c>
      <c r="J69" s="13">
        <f t="shared" si="10"/>
        <v>0</v>
      </c>
      <c r="K69" s="13">
        <f t="shared" si="8"/>
        <v>0</v>
      </c>
      <c r="L69" s="13">
        <f t="shared" si="9"/>
        <v>0</v>
      </c>
      <c r="N69" s="1"/>
    </row>
    <row r="70" spans="1:14" ht="69.75" customHeight="1" x14ac:dyDescent="0.2">
      <c r="A70" s="53">
        <v>58</v>
      </c>
      <c r="B70" s="69" t="s">
        <v>18</v>
      </c>
      <c r="C70" s="56" t="s">
        <v>272</v>
      </c>
      <c r="D70" s="68" t="s">
        <v>77</v>
      </c>
      <c r="E70" s="70">
        <v>4</v>
      </c>
      <c r="F70" s="65">
        <v>0</v>
      </c>
      <c r="G70" s="15">
        <v>0</v>
      </c>
      <c r="H70" s="14">
        <f t="shared" si="6"/>
        <v>0</v>
      </c>
      <c r="I70" s="13">
        <f t="shared" si="7"/>
        <v>0</v>
      </c>
      <c r="J70" s="13">
        <f t="shared" si="10"/>
        <v>0</v>
      </c>
      <c r="K70" s="13">
        <f t="shared" si="8"/>
        <v>0</v>
      </c>
      <c r="L70" s="13">
        <f t="shared" si="9"/>
        <v>0</v>
      </c>
      <c r="N70" s="1"/>
    </row>
    <row r="71" spans="1:14" ht="85.5" customHeight="1" x14ac:dyDescent="0.2">
      <c r="A71" s="53">
        <v>59</v>
      </c>
      <c r="B71" s="69" t="s">
        <v>19</v>
      </c>
      <c r="C71" s="56" t="s">
        <v>153</v>
      </c>
      <c r="D71" s="68" t="s">
        <v>77</v>
      </c>
      <c r="E71" s="70">
        <v>4</v>
      </c>
      <c r="F71" s="65">
        <v>0</v>
      </c>
      <c r="G71" s="15">
        <v>0</v>
      </c>
      <c r="H71" s="14">
        <f t="shared" si="6"/>
        <v>0</v>
      </c>
      <c r="I71" s="13">
        <f t="shared" si="7"/>
        <v>0</v>
      </c>
      <c r="J71" s="13">
        <f t="shared" si="10"/>
        <v>0</v>
      </c>
      <c r="K71" s="13">
        <f t="shared" si="8"/>
        <v>0</v>
      </c>
      <c r="L71" s="13">
        <f t="shared" si="9"/>
        <v>0</v>
      </c>
      <c r="N71" s="1"/>
    </row>
    <row r="72" spans="1:14" ht="255" customHeight="1" x14ac:dyDescent="0.2">
      <c r="A72" s="53">
        <v>60</v>
      </c>
      <c r="B72" s="69" t="s">
        <v>361</v>
      </c>
      <c r="C72" s="56" t="s">
        <v>265</v>
      </c>
      <c r="D72" s="68" t="s">
        <v>77</v>
      </c>
      <c r="E72" s="70">
        <v>4</v>
      </c>
      <c r="F72" s="65">
        <v>0</v>
      </c>
      <c r="G72" s="15">
        <v>0</v>
      </c>
      <c r="H72" s="14">
        <f t="shared" si="6"/>
        <v>0</v>
      </c>
      <c r="I72" s="13">
        <f t="shared" si="7"/>
        <v>0</v>
      </c>
      <c r="J72" s="13">
        <f t="shared" si="10"/>
        <v>0</v>
      </c>
      <c r="K72" s="13">
        <f t="shared" si="8"/>
        <v>0</v>
      </c>
      <c r="L72" s="13">
        <f t="shared" si="9"/>
        <v>0</v>
      </c>
      <c r="N72" s="1"/>
    </row>
    <row r="73" spans="1:14" ht="276.75" customHeight="1" x14ac:dyDescent="0.2">
      <c r="A73" s="53">
        <v>61</v>
      </c>
      <c r="B73" s="69" t="s">
        <v>154</v>
      </c>
      <c r="C73" s="56" t="s">
        <v>379</v>
      </c>
      <c r="D73" s="68" t="s">
        <v>155</v>
      </c>
      <c r="E73" s="70">
        <v>4</v>
      </c>
      <c r="F73" s="65">
        <v>0</v>
      </c>
      <c r="G73" s="15">
        <v>0</v>
      </c>
      <c r="H73" s="14">
        <f t="shared" si="6"/>
        <v>0</v>
      </c>
      <c r="I73" s="13">
        <f t="shared" si="7"/>
        <v>0</v>
      </c>
      <c r="J73" s="13">
        <f t="shared" si="10"/>
        <v>0</v>
      </c>
      <c r="K73" s="13">
        <f t="shared" si="8"/>
        <v>0</v>
      </c>
      <c r="L73" s="13">
        <f t="shared" si="9"/>
        <v>0</v>
      </c>
      <c r="N73" s="1"/>
    </row>
    <row r="74" spans="1:14" ht="161.25" customHeight="1" x14ac:dyDescent="0.2">
      <c r="A74" s="53">
        <v>62</v>
      </c>
      <c r="B74" s="72" t="s">
        <v>342</v>
      </c>
      <c r="C74" s="56" t="s">
        <v>156</v>
      </c>
      <c r="D74" s="68" t="s">
        <v>77</v>
      </c>
      <c r="E74" s="70">
        <v>4</v>
      </c>
      <c r="F74" s="65">
        <v>0</v>
      </c>
      <c r="G74" s="15">
        <v>0</v>
      </c>
      <c r="H74" s="14">
        <f t="shared" si="6"/>
        <v>0</v>
      </c>
      <c r="I74" s="13">
        <f t="shared" si="7"/>
        <v>0</v>
      </c>
      <c r="J74" s="13">
        <f t="shared" si="10"/>
        <v>0</v>
      </c>
      <c r="K74" s="13">
        <f t="shared" si="8"/>
        <v>0</v>
      </c>
      <c r="L74" s="13">
        <f t="shared" si="9"/>
        <v>0</v>
      </c>
      <c r="N74" s="1"/>
    </row>
    <row r="75" spans="1:14" ht="156" customHeight="1" x14ac:dyDescent="0.2">
      <c r="A75" s="53">
        <v>63</v>
      </c>
      <c r="B75" s="72" t="s">
        <v>20</v>
      </c>
      <c r="C75" s="56" t="s">
        <v>267</v>
      </c>
      <c r="D75" s="68" t="s">
        <v>77</v>
      </c>
      <c r="E75" s="70">
        <v>4</v>
      </c>
      <c r="F75" s="65">
        <v>0</v>
      </c>
      <c r="G75" s="15">
        <v>0</v>
      </c>
      <c r="H75" s="14">
        <f t="shared" si="6"/>
        <v>0</v>
      </c>
      <c r="I75" s="13">
        <f t="shared" si="7"/>
        <v>0</v>
      </c>
      <c r="J75" s="13">
        <f t="shared" si="10"/>
        <v>0</v>
      </c>
      <c r="K75" s="13">
        <f t="shared" si="8"/>
        <v>0</v>
      </c>
      <c r="L75" s="13">
        <f t="shared" si="9"/>
        <v>0</v>
      </c>
      <c r="N75" s="1"/>
    </row>
    <row r="76" spans="1:14" ht="108" customHeight="1" x14ac:dyDescent="0.2">
      <c r="A76" s="53">
        <v>64</v>
      </c>
      <c r="B76" s="72" t="s">
        <v>366</v>
      </c>
      <c r="C76" s="56" t="s">
        <v>367</v>
      </c>
      <c r="D76" s="68" t="s">
        <v>77</v>
      </c>
      <c r="E76" s="70">
        <v>5</v>
      </c>
      <c r="F76" s="65">
        <v>0</v>
      </c>
      <c r="G76" s="15">
        <v>0</v>
      </c>
      <c r="H76" s="14">
        <f t="shared" si="6"/>
        <v>0</v>
      </c>
      <c r="I76" s="13">
        <f t="shared" si="7"/>
        <v>0</v>
      </c>
      <c r="J76" s="13">
        <f t="shared" si="10"/>
        <v>0</v>
      </c>
      <c r="K76" s="13">
        <f t="shared" si="8"/>
        <v>0</v>
      </c>
      <c r="L76" s="13">
        <f t="shared" si="9"/>
        <v>0</v>
      </c>
      <c r="N76" s="1"/>
    </row>
    <row r="77" spans="1:14" ht="82.5" customHeight="1" x14ac:dyDescent="0.2">
      <c r="A77" s="53">
        <v>65</v>
      </c>
      <c r="B77" s="72" t="s">
        <v>21</v>
      </c>
      <c r="C77" s="56" t="s">
        <v>157</v>
      </c>
      <c r="D77" s="68" t="s">
        <v>77</v>
      </c>
      <c r="E77" s="70">
        <v>4</v>
      </c>
      <c r="F77" s="65">
        <v>0</v>
      </c>
      <c r="G77" s="15">
        <v>0</v>
      </c>
      <c r="H77" s="14">
        <f t="shared" ref="H77:H108" si="11">F77/100*G77</f>
        <v>0</v>
      </c>
      <c r="I77" s="13">
        <f t="shared" ref="I77:I108" si="12">F77+H77</f>
        <v>0</v>
      </c>
      <c r="J77" s="13">
        <f t="shared" si="10"/>
        <v>0</v>
      </c>
      <c r="K77" s="13">
        <f t="shared" ref="K77:K108" si="13">J77/100*G77</f>
        <v>0</v>
      </c>
      <c r="L77" s="13">
        <f t="shared" ref="L77:L108" si="14">J77+K77</f>
        <v>0</v>
      </c>
      <c r="N77" s="1"/>
    </row>
    <row r="78" spans="1:14" ht="126" customHeight="1" x14ac:dyDescent="0.2">
      <c r="A78" s="53">
        <v>66</v>
      </c>
      <c r="B78" s="72" t="s">
        <v>158</v>
      </c>
      <c r="C78" s="56" t="s">
        <v>286</v>
      </c>
      <c r="D78" s="68" t="s">
        <v>77</v>
      </c>
      <c r="E78" s="70">
        <v>5</v>
      </c>
      <c r="F78" s="65">
        <v>0</v>
      </c>
      <c r="G78" s="15">
        <v>0</v>
      </c>
      <c r="H78" s="14">
        <f t="shared" si="11"/>
        <v>0</v>
      </c>
      <c r="I78" s="13">
        <f t="shared" si="12"/>
        <v>0</v>
      </c>
      <c r="J78" s="13">
        <f t="shared" ref="J78:J109" si="15">E78*F78</f>
        <v>0</v>
      </c>
      <c r="K78" s="13">
        <f t="shared" si="13"/>
        <v>0</v>
      </c>
      <c r="L78" s="13">
        <f t="shared" si="14"/>
        <v>0</v>
      </c>
      <c r="N78" s="1"/>
    </row>
    <row r="79" spans="1:14" ht="75.75" customHeight="1" x14ac:dyDescent="0.2">
      <c r="A79" s="53">
        <v>67</v>
      </c>
      <c r="B79" s="72" t="s">
        <v>307</v>
      </c>
      <c r="C79" s="56" t="s">
        <v>159</v>
      </c>
      <c r="D79" s="68" t="s">
        <v>77</v>
      </c>
      <c r="E79" s="70">
        <v>6</v>
      </c>
      <c r="F79" s="65">
        <v>0</v>
      </c>
      <c r="G79" s="15">
        <v>0</v>
      </c>
      <c r="H79" s="14">
        <f t="shared" si="11"/>
        <v>0</v>
      </c>
      <c r="I79" s="13">
        <f t="shared" si="12"/>
        <v>0</v>
      </c>
      <c r="J79" s="13">
        <f t="shared" si="15"/>
        <v>0</v>
      </c>
      <c r="K79" s="13">
        <f t="shared" si="13"/>
        <v>0</v>
      </c>
      <c r="L79" s="13">
        <f t="shared" si="14"/>
        <v>0</v>
      </c>
      <c r="N79" s="1"/>
    </row>
    <row r="80" spans="1:14" ht="157.5" customHeight="1" x14ac:dyDescent="0.2">
      <c r="A80" s="53">
        <v>68</v>
      </c>
      <c r="B80" s="72" t="s">
        <v>326</v>
      </c>
      <c r="C80" s="56" t="s">
        <v>160</v>
      </c>
      <c r="D80" s="68" t="s">
        <v>77</v>
      </c>
      <c r="E80" s="70">
        <v>4</v>
      </c>
      <c r="F80" s="65">
        <v>0</v>
      </c>
      <c r="G80" s="15">
        <v>0</v>
      </c>
      <c r="H80" s="14">
        <f t="shared" si="11"/>
        <v>0</v>
      </c>
      <c r="I80" s="13">
        <f t="shared" si="12"/>
        <v>0</v>
      </c>
      <c r="J80" s="13">
        <f t="shared" si="15"/>
        <v>0</v>
      </c>
      <c r="K80" s="13">
        <f t="shared" si="13"/>
        <v>0</v>
      </c>
      <c r="L80" s="13">
        <f t="shared" si="14"/>
        <v>0</v>
      </c>
      <c r="N80" s="1"/>
    </row>
    <row r="81" spans="1:14" ht="123" customHeight="1" x14ac:dyDescent="0.2">
      <c r="A81" s="53">
        <v>69</v>
      </c>
      <c r="B81" s="72" t="s">
        <v>363</v>
      </c>
      <c r="C81" s="56" t="s">
        <v>161</v>
      </c>
      <c r="D81" s="68" t="s">
        <v>77</v>
      </c>
      <c r="E81" s="70">
        <v>4</v>
      </c>
      <c r="F81" s="65">
        <v>0</v>
      </c>
      <c r="G81" s="15">
        <v>0</v>
      </c>
      <c r="H81" s="14">
        <f t="shared" si="11"/>
        <v>0</v>
      </c>
      <c r="I81" s="13">
        <f t="shared" si="12"/>
        <v>0</v>
      </c>
      <c r="J81" s="13">
        <f t="shared" si="15"/>
        <v>0</v>
      </c>
      <c r="K81" s="13">
        <f t="shared" si="13"/>
        <v>0</v>
      </c>
      <c r="L81" s="13">
        <f t="shared" si="14"/>
        <v>0</v>
      </c>
      <c r="N81" s="1"/>
    </row>
    <row r="82" spans="1:14" ht="63" customHeight="1" x14ac:dyDescent="0.2">
      <c r="A82" s="53">
        <v>70</v>
      </c>
      <c r="B82" s="72" t="s">
        <v>22</v>
      </c>
      <c r="C82" s="56" t="s">
        <v>284</v>
      </c>
      <c r="D82" s="68" t="s">
        <v>77</v>
      </c>
      <c r="E82" s="70">
        <v>4</v>
      </c>
      <c r="F82" s="65">
        <v>0</v>
      </c>
      <c r="G82" s="15">
        <v>0</v>
      </c>
      <c r="H82" s="14">
        <f t="shared" si="11"/>
        <v>0</v>
      </c>
      <c r="I82" s="13">
        <f t="shared" si="12"/>
        <v>0</v>
      </c>
      <c r="J82" s="13">
        <f t="shared" si="15"/>
        <v>0</v>
      </c>
      <c r="K82" s="13">
        <f t="shared" si="13"/>
        <v>0</v>
      </c>
      <c r="L82" s="13">
        <f t="shared" si="14"/>
        <v>0</v>
      </c>
      <c r="N82" s="1"/>
    </row>
    <row r="83" spans="1:14" ht="60.75" customHeight="1" x14ac:dyDescent="0.2">
      <c r="A83" s="53">
        <v>71</v>
      </c>
      <c r="B83" s="72" t="s">
        <v>333</v>
      </c>
      <c r="C83" s="56" t="s">
        <v>162</v>
      </c>
      <c r="D83" s="68" t="s">
        <v>77</v>
      </c>
      <c r="E83" s="70">
        <v>4</v>
      </c>
      <c r="F83" s="65">
        <v>0</v>
      </c>
      <c r="G83" s="15">
        <v>0</v>
      </c>
      <c r="H83" s="14">
        <f t="shared" si="11"/>
        <v>0</v>
      </c>
      <c r="I83" s="13">
        <f t="shared" si="12"/>
        <v>0</v>
      </c>
      <c r="J83" s="13">
        <f t="shared" si="15"/>
        <v>0</v>
      </c>
      <c r="K83" s="13">
        <f t="shared" si="13"/>
        <v>0</v>
      </c>
      <c r="L83" s="13">
        <f t="shared" si="14"/>
        <v>0</v>
      </c>
      <c r="N83" s="1"/>
    </row>
    <row r="84" spans="1:14" ht="181.5" customHeight="1" x14ac:dyDescent="0.2">
      <c r="A84" s="53">
        <v>72</v>
      </c>
      <c r="B84" s="72" t="s">
        <v>163</v>
      </c>
      <c r="C84" s="56" t="s">
        <v>164</v>
      </c>
      <c r="D84" s="68" t="s">
        <v>77</v>
      </c>
      <c r="E84" s="70">
        <v>4</v>
      </c>
      <c r="F84" s="65">
        <v>0</v>
      </c>
      <c r="G84" s="15">
        <v>0</v>
      </c>
      <c r="H84" s="14">
        <f t="shared" si="11"/>
        <v>0</v>
      </c>
      <c r="I84" s="13">
        <f t="shared" si="12"/>
        <v>0</v>
      </c>
      <c r="J84" s="13">
        <f t="shared" si="15"/>
        <v>0</v>
      </c>
      <c r="K84" s="13">
        <f t="shared" si="13"/>
        <v>0</v>
      </c>
      <c r="L84" s="13">
        <f t="shared" si="14"/>
        <v>0</v>
      </c>
      <c r="N84" s="1"/>
    </row>
    <row r="85" spans="1:14" ht="168" customHeight="1" x14ac:dyDescent="0.2">
      <c r="A85" s="53">
        <v>73</v>
      </c>
      <c r="B85" s="72" t="s">
        <v>165</v>
      </c>
      <c r="C85" s="56" t="s">
        <v>166</v>
      </c>
      <c r="D85" s="68" t="s">
        <v>77</v>
      </c>
      <c r="E85" s="70">
        <v>4</v>
      </c>
      <c r="F85" s="65">
        <v>0</v>
      </c>
      <c r="G85" s="15">
        <v>0</v>
      </c>
      <c r="H85" s="14">
        <f t="shared" si="11"/>
        <v>0</v>
      </c>
      <c r="I85" s="13">
        <f t="shared" si="12"/>
        <v>0</v>
      </c>
      <c r="J85" s="13">
        <f t="shared" si="15"/>
        <v>0</v>
      </c>
      <c r="K85" s="13">
        <f t="shared" si="13"/>
        <v>0</v>
      </c>
      <c r="L85" s="13">
        <f t="shared" si="14"/>
        <v>0</v>
      </c>
      <c r="N85" s="1"/>
    </row>
    <row r="86" spans="1:14" ht="84" customHeight="1" x14ac:dyDescent="0.2">
      <c r="A86" s="53">
        <v>74</v>
      </c>
      <c r="B86" s="72" t="s">
        <v>317</v>
      </c>
      <c r="C86" s="56" t="s">
        <v>180</v>
      </c>
      <c r="D86" s="68" t="s">
        <v>77</v>
      </c>
      <c r="E86" s="70">
        <v>4</v>
      </c>
      <c r="F86" s="65">
        <v>0</v>
      </c>
      <c r="G86" s="15">
        <v>0</v>
      </c>
      <c r="H86" s="14">
        <f t="shared" si="11"/>
        <v>0</v>
      </c>
      <c r="I86" s="13">
        <f t="shared" si="12"/>
        <v>0</v>
      </c>
      <c r="J86" s="13">
        <f t="shared" si="15"/>
        <v>0</v>
      </c>
      <c r="K86" s="13">
        <f t="shared" si="13"/>
        <v>0</v>
      </c>
      <c r="L86" s="13">
        <f t="shared" si="14"/>
        <v>0</v>
      </c>
      <c r="N86" s="1"/>
    </row>
    <row r="87" spans="1:14" ht="74.25" customHeight="1" x14ac:dyDescent="0.2">
      <c r="A87" s="53">
        <v>75</v>
      </c>
      <c r="B87" s="72" t="s">
        <v>23</v>
      </c>
      <c r="C87" s="56" t="s">
        <v>167</v>
      </c>
      <c r="D87" s="68" t="s">
        <v>77</v>
      </c>
      <c r="E87" s="70">
        <v>5</v>
      </c>
      <c r="F87" s="65">
        <v>0</v>
      </c>
      <c r="G87" s="15">
        <v>0</v>
      </c>
      <c r="H87" s="14">
        <f t="shared" si="11"/>
        <v>0</v>
      </c>
      <c r="I87" s="13">
        <f t="shared" si="12"/>
        <v>0</v>
      </c>
      <c r="J87" s="13">
        <f t="shared" si="15"/>
        <v>0</v>
      </c>
      <c r="K87" s="13">
        <f t="shared" si="13"/>
        <v>0</v>
      </c>
      <c r="L87" s="13">
        <f t="shared" si="14"/>
        <v>0</v>
      </c>
      <c r="N87" s="1"/>
    </row>
    <row r="88" spans="1:14" ht="54" customHeight="1" x14ac:dyDescent="0.2">
      <c r="A88" s="53">
        <v>76</v>
      </c>
      <c r="B88" s="72" t="s">
        <v>308</v>
      </c>
      <c r="C88" s="56" t="s">
        <v>168</v>
      </c>
      <c r="D88" s="68" t="s">
        <v>77</v>
      </c>
      <c r="E88" s="70">
        <v>6</v>
      </c>
      <c r="F88" s="65">
        <v>0</v>
      </c>
      <c r="G88" s="15">
        <v>0</v>
      </c>
      <c r="H88" s="14">
        <f t="shared" si="11"/>
        <v>0</v>
      </c>
      <c r="I88" s="13">
        <f t="shared" si="12"/>
        <v>0</v>
      </c>
      <c r="J88" s="13">
        <f t="shared" si="15"/>
        <v>0</v>
      </c>
      <c r="K88" s="13">
        <f t="shared" si="13"/>
        <v>0</v>
      </c>
      <c r="L88" s="13">
        <f t="shared" si="14"/>
        <v>0</v>
      </c>
      <c r="N88" s="1"/>
    </row>
    <row r="89" spans="1:14" ht="166.5" customHeight="1" x14ac:dyDescent="0.2">
      <c r="A89" s="53">
        <v>77</v>
      </c>
      <c r="B89" s="72" t="s">
        <v>327</v>
      </c>
      <c r="C89" s="56" t="s">
        <v>169</v>
      </c>
      <c r="D89" s="68" t="s">
        <v>77</v>
      </c>
      <c r="E89" s="70">
        <v>5</v>
      </c>
      <c r="F89" s="65">
        <v>0</v>
      </c>
      <c r="G89" s="15">
        <v>0</v>
      </c>
      <c r="H89" s="14">
        <f t="shared" si="11"/>
        <v>0</v>
      </c>
      <c r="I89" s="13">
        <f t="shared" si="12"/>
        <v>0</v>
      </c>
      <c r="J89" s="13">
        <f t="shared" si="15"/>
        <v>0</v>
      </c>
      <c r="K89" s="13">
        <f t="shared" si="13"/>
        <v>0</v>
      </c>
      <c r="L89" s="13">
        <f t="shared" si="14"/>
        <v>0</v>
      </c>
      <c r="N89" s="1"/>
    </row>
    <row r="90" spans="1:14" ht="93.75" customHeight="1" x14ac:dyDescent="0.2">
      <c r="A90" s="53">
        <v>78</v>
      </c>
      <c r="B90" s="72" t="s">
        <v>302</v>
      </c>
      <c r="C90" s="56" t="s">
        <v>170</v>
      </c>
      <c r="D90" s="68" t="s">
        <v>77</v>
      </c>
      <c r="E90" s="70">
        <v>4</v>
      </c>
      <c r="F90" s="65">
        <v>0</v>
      </c>
      <c r="G90" s="15">
        <v>0</v>
      </c>
      <c r="H90" s="14">
        <f t="shared" si="11"/>
        <v>0</v>
      </c>
      <c r="I90" s="13">
        <f t="shared" si="12"/>
        <v>0</v>
      </c>
      <c r="J90" s="13">
        <f t="shared" si="15"/>
        <v>0</v>
      </c>
      <c r="K90" s="13">
        <f t="shared" si="13"/>
        <v>0</v>
      </c>
      <c r="L90" s="13">
        <f t="shared" si="14"/>
        <v>0</v>
      </c>
      <c r="N90" s="1"/>
    </row>
    <row r="91" spans="1:14" ht="120.75" customHeight="1" x14ac:dyDescent="0.2">
      <c r="A91" s="53">
        <v>79</v>
      </c>
      <c r="B91" s="72" t="s">
        <v>24</v>
      </c>
      <c r="C91" s="56" t="s">
        <v>273</v>
      </c>
      <c r="D91" s="68" t="s">
        <v>77</v>
      </c>
      <c r="E91" s="70">
        <v>4</v>
      </c>
      <c r="F91" s="65">
        <v>0</v>
      </c>
      <c r="G91" s="15">
        <v>0</v>
      </c>
      <c r="H91" s="14">
        <f t="shared" si="11"/>
        <v>0</v>
      </c>
      <c r="I91" s="13">
        <f t="shared" si="12"/>
        <v>0</v>
      </c>
      <c r="J91" s="13">
        <f t="shared" si="15"/>
        <v>0</v>
      </c>
      <c r="K91" s="13">
        <f t="shared" si="13"/>
        <v>0</v>
      </c>
      <c r="L91" s="13">
        <f t="shared" si="14"/>
        <v>0</v>
      </c>
      <c r="N91" s="1"/>
    </row>
    <row r="92" spans="1:14" ht="50.25" customHeight="1" x14ac:dyDescent="0.2">
      <c r="A92" s="53">
        <v>80</v>
      </c>
      <c r="B92" s="72" t="s">
        <v>334</v>
      </c>
      <c r="C92" s="56" t="s">
        <v>171</v>
      </c>
      <c r="D92" s="68" t="s">
        <v>77</v>
      </c>
      <c r="E92" s="70">
        <v>4</v>
      </c>
      <c r="F92" s="65">
        <v>0</v>
      </c>
      <c r="G92" s="15">
        <v>0</v>
      </c>
      <c r="H92" s="14">
        <f t="shared" si="11"/>
        <v>0</v>
      </c>
      <c r="I92" s="13">
        <f t="shared" si="12"/>
        <v>0</v>
      </c>
      <c r="J92" s="13">
        <f t="shared" si="15"/>
        <v>0</v>
      </c>
      <c r="K92" s="13">
        <f t="shared" si="13"/>
        <v>0</v>
      </c>
      <c r="L92" s="13">
        <f t="shared" si="14"/>
        <v>0</v>
      </c>
      <c r="N92" s="1"/>
    </row>
    <row r="93" spans="1:14" ht="167.25" customHeight="1" x14ac:dyDescent="0.2">
      <c r="A93" s="53">
        <v>81</v>
      </c>
      <c r="B93" s="72" t="s">
        <v>352</v>
      </c>
      <c r="C93" s="56" t="s">
        <v>172</v>
      </c>
      <c r="D93" s="68" t="s">
        <v>77</v>
      </c>
      <c r="E93" s="70">
        <v>4</v>
      </c>
      <c r="F93" s="65">
        <v>0</v>
      </c>
      <c r="G93" s="15">
        <v>0</v>
      </c>
      <c r="H93" s="14">
        <f t="shared" si="11"/>
        <v>0</v>
      </c>
      <c r="I93" s="13">
        <f t="shared" si="12"/>
        <v>0</v>
      </c>
      <c r="J93" s="13">
        <f t="shared" si="15"/>
        <v>0</v>
      </c>
      <c r="K93" s="13">
        <f t="shared" si="13"/>
        <v>0</v>
      </c>
      <c r="L93" s="13">
        <f t="shared" si="14"/>
        <v>0</v>
      </c>
      <c r="N93" s="1"/>
    </row>
    <row r="94" spans="1:14" ht="261.75" customHeight="1" x14ac:dyDescent="0.2">
      <c r="A94" s="53">
        <v>82</v>
      </c>
      <c r="B94" s="72" t="s">
        <v>25</v>
      </c>
      <c r="C94" s="56" t="s">
        <v>173</v>
      </c>
      <c r="D94" s="68" t="s">
        <v>77</v>
      </c>
      <c r="E94" s="70">
        <v>4</v>
      </c>
      <c r="F94" s="65">
        <v>0</v>
      </c>
      <c r="G94" s="15">
        <v>0</v>
      </c>
      <c r="H94" s="14">
        <f t="shared" si="11"/>
        <v>0</v>
      </c>
      <c r="I94" s="13">
        <f t="shared" si="12"/>
        <v>0</v>
      </c>
      <c r="J94" s="13">
        <f t="shared" si="15"/>
        <v>0</v>
      </c>
      <c r="K94" s="13">
        <f t="shared" si="13"/>
        <v>0</v>
      </c>
      <c r="L94" s="13">
        <f t="shared" si="14"/>
        <v>0</v>
      </c>
      <c r="N94" s="1"/>
    </row>
    <row r="95" spans="1:14" ht="121.5" customHeight="1" x14ac:dyDescent="0.2">
      <c r="A95" s="53">
        <v>83</v>
      </c>
      <c r="B95" s="72" t="s">
        <v>318</v>
      </c>
      <c r="C95" s="56" t="s">
        <v>179</v>
      </c>
      <c r="D95" s="68" t="s">
        <v>77</v>
      </c>
      <c r="E95" s="70">
        <v>4</v>
      </c>
      <c r="F95" s="65">
        <v>0</v>
      </c>
      <c r="G95" s="15">
        <v>0</v>
      </c>
      <c r="H95" s="14">
        <f t="shared" si="11"/>
        <v>0</v>
      </c>
      <c r="I95" s="13">
        <f t="shared" si="12"/>
        <v>0</v>
      </c>
      <c r="J95" s="13">
        <f t="shared" si="15"/>
        <v>0</v>
      </c>
      <c r="K95" s="13">
        <f t="shared" si="13"/>
        <v>0</v>
      </c>
      <c r="L95" s="13">
        <f t="shared" si="14"/>
        <v>0</v>
      </c>
      <c r="N95" s="1"/>
    </row>
    <row r="96" spans="1:14" ht="63" customHeight="1" x14ac:dyDescent="0.2">
      <c r="A96" s="53">
        <v>84</v>
      </c>
      <c r="B96" s="72" t="s">
        <v>174</v>
      </c>
      <c r="C96" s="56" t="s">
        <v>175</v>
      </c>
      <c r="D96" s="68" t="s">
        <v>77</v>
      </c>
      <c r="E96" s="70">
        <v>4</v>
      </c>
      <c r="F96" s="65">
        <v>0</v>
      </c>
      <c r="G96" s="15">
        <v>0</v>
      </c>
      <c r="H96" s="14">
        <f t="shared" si="11"/>
        <v>0</v>
      </c>
      <c r="I96" s="13">
        <f t="shared" si="12"/>
        <v>0</v>
      </c>
      <c r="J96" s="13">
        <f t="shared" si="15"/>
        <v>0</v>
      </c>
      <c r="K96" s="13">
        <f t="shared" si="13"/>
        <v>0</v>
      </c>
      <c r="L96" s="13">
        <f t="shared" si="14"/>
        <v>0</v>
      </c>
      <c r="N96" s="1"/>
    </row>
    <row r="97" spans="1:14" ht="104.25" customHeight="1" x14ac:dyDescent="0.2">
      <c r="A97" s="53">
        <v>85</v>
      </c>
      <c r="B97" s="72" t="s">
        <v>303</v>
      </c>
      <c r="C97" s="56" t="s">
        <v>176</v>
      </c>
      <c r="D97" s="68" t="s">
        <v>77</v>
      </c>
      <c r="E97" s="70">
        <v>5</v>
      </c>
      <c r="F97" s="65">
        <v>0</v>
      </c>
      <c r="G97" s="15">
        <v>0</v>
      </c>
      <c r="H97" s="14">
        <f t="shared" si="11"/>
        <v>0</v>
      </c>
      <c r="I97" s="13">
        <f t="shared" si="12"/>
        <v>0</v>
      </c>
      <c r="J97" s="13">
        <f t="shared" si="15"/>
        <v>0</v>
      </c>
      <c r="K97" s="13">
        <f t="shared" si="13"/>
        <v>0</v>
      </c>
      <c r="L97" s="13">
        <f t="shared" si="14"/>
        <v>0</v>
      </c>
      <c r="N97" s="1"/>
    </row>
    <row r="98" spans="1:14" ht="144" customHeight="1" x14ac:dyDescent="0.2">
      <c r="A98" s="53">
        <v>86</v>
      </c>
      <c r="B98" s="72" t="s">
        <v>26</v>
      </c>
      <c r="C98" s="56" t="s">
        <v>177</v>
      </c>
      <c r="D98" s="68" t="s">
        <v>77</v>
      </c>
      <c r="E98" s="70">
        <v>6</v>
      </c>
      <c r="F98" s="65">
        <v>0</v>
      </c>
      <c r="G98" s="15">
        <v>0</v>
      </c>
      <c r="H98" s="14">
        <f t="shared" si="11"/>
        <v>0</v>
      </c>
      <c r="I98" s="13">
        <f t="shared" si="12"/>
        <v>0</v>
      </c>
      <c r="J98" s="13">
        <f t="shared" si="15"/>
        <v>0</v>
      </c>
      <c r="K98" s="13">
        <f t="shared" si="13"/>
        <v>0</v>
      </c>
      <c r="L98" s="13">
        <f t="shared" si="14"/>
        <v>0</v>
      </c>
      <c r="N98" s="1"/>
    </row>
    <row r="99" spans="1:14" ht="63" customHeight="1" x14ac:dyDescent="0.2">
      <c r="A99" s="53">
        <v>87</v>
      </c>
      <c r="B99" s="72" t="s">
        <v>372</v>
      </c>
      <c r="C99" s="56" t="s">
        <v>178</v>
      </c>
      <c r="D99" s="68" t="s">
        <v>77</v>
      </c>
      <c r="E99" s="70">
        <v>4</v>
      </c>
      <c r="F99" s="65">
        <v>0</v>
      </c>
      <c r="G99" s="15">
        <v>0</v>
      </c>
      <c r="H99" s="14">
        <f t="shared" si="11"/>
        <v>0</v>
      </c>
      <c r="I99" s="13">
        <f t="shared" si="12"/>
        <v>0</v>
      </c>
      <c r="J99" s="13">
        <f t="shared" si="15"/>
        <v>0</v>
      </c>
      <c r="K99" s="13">
        <f t="shared" si="13"/>
        <v>0</v>
      </c>
      <c r="L99" s="13">
        <f t="shared" si="14"/>
        <v>0</v>
      </c>
      <c r="N99" s="1"/>
    </row>
    <row r="100" spans="1:14" ht="49.5" customHeight="1" x14ac:dyDescent="0.2">
      <c r="A100" s="53">
        <v>88</v>
      </c>
      <c r="B100" s="72" t="s">
        <v>27</v>
      </c>
      <c r="C100" s="73" t="s">
        <v>274</v>
      </c>
      <c r="D100" s="68" t="s">
        <v>77</v>
      </c>
      <c r="E100" s="70">
        <v>4</v>
      </c>
      <c r="F100" s="65">
        <v>0</v>
      </c>
      <c r="G100" s="15">
        <v>0</v>
      </c>
      <c r="H100" s="14">
        <f t="shared" si="11"/>
        <v>0</v>
      </c>
      <c r="I100" s="13">
        <f t="shared" si="12"/>
        <v>0</v>
      </c>
      <c r="J100" s="13">
        <f t="shared" si="15"/>
        <v>0</v>
      </c>
      <c r="K100" s="13">
        <f t="shared" si="13"/>
        <v>0</v>
      </c>
      <c r="L100" s="13">
        <f t="shared" si="14"/>
        <v>0</v>
      </c>
      <c r="N100" s="1"/>
    </row>
    <row r="101" spans="1:14" ht="88.5" customHeight="1" x14ac:dyDescent="0.2">
      <c r="A101" s="53">
        <v>89</v>
      </c>
      <c r="B101" s="72" t="s">
        <v>315</v>
      </c>
      <c r="C101" s="56" t="s">
        <v>316</v>
      </c>
      <c r="D101" s="68" t="s">
        <v>77</v>
      </c>
      <c r="E101" s="70">
        <v>4</v>
      </c>
      <c r="F101" s="65">
        <v>0</v>
      </c>
      <c r="G101" s="15">
        <v>0</v>
      </c>
      <c r="H101" s="14">
        <f t="shared" si="11"/>
        <v>0</v>
      </c>
      <c r="I101" s="13">
        <f t="shared" si="12"/>
        <v>0</v>
      </c>
      <c r="J101" s="13">
        <f t="shared" si="15"/>
        <v>0</v>
      </c>
      <c r="K101" s="13">
        <f t="shared" si="13"/>
        <v>0</v>
      </c>
      <c r="L101" s="13">
        <f t="shared" si="14"/>
        <v>0</v>
      </c>
      <c r="N101" s="1"/>
    </row>
    <row r="102" spans="1:14" ht="124.5" customHeight="1" x14ac:dyDescent="0.2">
      <c r="A102" s="53">
        <v>90</v>
      </c>
      <c r="B102" s="72" t="s">
        <v>353</v>
      </c>
      <c r="C102" s="56" t="s">
        <v>181</v>
      </c>
      <c r="D102" s="68" t="s">
        <v>77</v>
      </c>
      <c r="E102" s="70">
        <v>4</v>
      </c>
      <c r="F102" s="65">
        <v>0</v>
      </c>
      <c r="G102" s="15">
        <v>0</v>
      </c>
      <c r="H102" s="14">
        <f t="shared" si="11"/>
        <v>0</v>
      </c>
      <c r="I102" s="13">
        <f t="shared" si="12"/>
        <v>0</v>
      </c>
      <c r="J102" s="13">
        <f t="shared" si="15"/>
        <v>0</v>
      </c>
      <c r="K102" s="13">
        <f t="shared" si="13"/>
        <v>0</v>
      </c>
      <c r="L102" s="13">
        <f t="shared" si="14"/>
        <v>0</v>
      </c>
      <c r="N102" s="1"/>
    </row>
    <row r="103" spans="1:14" ht="85.5" customHeight="1" x14ac:dyDescent="0.2">
      <c r="A103" s="53">
        <v>91</v>
      </c>
      <c r="B103" s="72" t="s">
        <v>28</v>
      </c>
      <c r="C103" s="56" t="s">
        <v>29</v>
      </c>
      <c r="D103" s="68" t="s">
        <v>77</v>
      </c>
      <c r="E103" s="70">
        <v>4</v>
      </c>
      <c r="F103" s="65">
        <v>0</v>
      </c>
      <c r="G103" s="15">
        <v>0</v>
      </c>
      <c r="H103" s="14">
        <f t="shared" si="11"/>
        <v>0</v>
      </c>
      <c r="I103" s="13">
        <f t="shared" si="12"/>
        <v>0</v>
      </c>
      <c r="J103" s="13">
        <f t="shared" si="15"/>
        <v>0</v>
      </c>
      <c r="K103" s="13">
        <f t="shared" si="13"/>
        <v>0</v>
      </c>
      <c r="L103" s="13">
        <f t="shared" si="14"/>
        <v>0</v>
      </c>
      <c r="N103" s="1"/>
    </row>
    <row r="104" spans="1:14" ht="50.25" customHeight="1" x14ac:dyDescent="0.2">
      <c r="A104" s="53">
        <v>92</v>
      </c>
      <c r="B104" s="72" t="s">
        <v>319</v>
      </c>
      <c r="C104" s="56" t="s">
        <v>182</v>
      </c>
      <c r="D104" s="68" t="s">
        <v>77</v>
      </c>
      <c r="E104" s="70">
        <v>4</v>
      </c>
      <c r="F104" s="65">
        <v>0</v>
      </c>
      <c r="G104" s="15">
        <v>0</v>
      </c>
      <c r="H104" s="14">
        <f t="shared" si="11"/>
        <v>0</v>
      </c>
      <c r="I104" s="13">
        <f t="shared" si="12"/>
        <v>0</v>
      </c>
      <c r="J104" s="13">
        <f t="shared" si="15"/>
        <v>0</v>
      </c>
      <c r="K104" s="13">
        <f t="shared" si="13"/>
        <v>0</v>
      </c>
      <c r="L104" s="13">
        <f t="shared" si="14"/>
        <v>0</v>
      </c>
      <c r="N104" s="1"/>
    </row>
    <row r="105" spans="1:14" ht="73.5" customHeight="1" x14ac:dyDescent="0.2">
      <c r="A105" s="53">
        <v>93</v>
      </c>
      <c r="B105" s="72" t="s">
        <v>322</v>
      </c>
      <c r="C105" s="56" t="s">
        <v>321</v>
      </c>
      <c r="D105" s="68" t="s">
        <v>77</v>
      </c>
      <c r="E105" s="70">
        <v>4</v>
      </c>
      <c r="F105" s="65">
        <v>0</v>
      </c>
      <c r="G105" s="15">
        <v>0</v>
      </c>
      <c r="H105" s="14">
        <f t="shared" si="11"/>
        <v>0</v>
      </c>
      <c r="I105" s="13">
        <f t="shared" si="12"/>
        <v>0</v>
      </c>
      <c r="J105" s="13">
        <f t="shared" si="15"/>
        <v>0</v>
      </c>
      <c r="K105" s="13">
        <f t="shared" si="13"/>
        <v>0</v>
      </c>
      <c r="L105" s="13">
        <f t="shared" si="14"/>
        <v>0</v>
      </c>
      <c r="N105" s="1"/>
    </row>
    <row r="106" spans="1:14" ht="103.5" customHeight="1" x14ac:dyDescent="0.2">
      <c r="A106" s="53">
        <v>94</v>
      </c>
      <c r="B106" s="72" t="s">
        <v>305</v>
      </c>
      <c r="C106" s="56" t="s">
        <v>304</v>
      </c>
      <c r="D106" s="68" t="s">
        <v>77</v>
      </c>
      <c r="E106" s="70">
        <v>5</v>
      </c>
      <c r="F106" s="65">
        <v>0</v>
      </c>
      <c r="G106" s="15">
        <v>0</v>
      </c>
      <c r="H106" s="14">
        <f t="shared" si="11"/>
        <v>0</v>
      </c>
      <c r="I106" s="13">
        <f t="shared" si="12"/>
        <v>0</v>
      </c>
      <c r="J106" s="13">
        <f t="shared" si="15"/>
        <v>0</v>
      </c>
      <c r="K106" s="13">
        <f t="shared" si="13"/>
        <v>0</v>
      </c>
      <c r="L106" s="13">
        <f t="shared" si="14"/>
        <v>0</v>
      </c>
      <c r="N106" s="1"/>
    </row>
    <row r="107" spans="1:14" ht="118.5" customHeight="1" x14ac:dyDescent="0.2">
      <c r="A107" s="53">
        <v>95</v>
      </c>
      <c r="B107" s="72" t="s">
        <v>30</v>
      </c>
      <c r="C107" s="56" t="s">
        <v>183</v>
      </c>
      <c r="D107" s="68" t="s">
        <v>77</v>
      </c>
      <c r="E107" s="70">
        <v>4</v>
      </c>
      <c r="F107" s="65">
        <v>0</v>
      </c>
      <c r="G107" s="15">
        <v>0</v>
      </c>
      <c r="H107" s="14">
        <f t="shared" si="11"/>
        <v>0</v>
      </c>
      <c r="I107" s="13">
        <f t="shared" si="12"/>
        <v>0</v>
      </c>
      <c r="J107" s="13">
        <f t="shared" si="15"/>
        <v>0</v>
      </c>
      <c r="K107" s="13">
        <f t="shared" si="13"/>
        <v>0</v>
      </c>
      <c r="L107" s="13">
        <f t="shared" si="14"/>
        <v>0</v>
      </c>
      <c r="N107" s="1"/>
    </row>
    <row r="108" spans="1:14" ht="67.5" customHeight="1" x14ac:dyDescent="0.2">
      <c r="A108" s="53">
        <v>96</v>
      </c>
      <c r="B108" s="72" t="s">
        <v>31</v>
      </c>
      <c r="C108" s="56" t="s">
        <v>275</v>
      </c>
      <c r="D108" s="68" t="s">
        <v>77</v>
      </c>
      <c r="E108" s="70">
        <v>4</v>
      </c>
      <c r="F108" s="65">
        <v>0</v>
      </c>
      <c r="G108" s="15">
        <v>0</v>
      </c>
      <c r="H108" s="14">
        <f t="shared" si="11"/>
        <v>0</v>
      </c>
      <c r="I108" s="13">
        <f t="shared" si="12"/>
        <v>0</v>
      </c>
      <c r="J108" s="13">
        <f t="shared" si="15"/>
        <v>0</v>
      </c>
      <c r="K108" s="13">
        <f t="shared" si="13"/>
        <v>0</v>
      </c>
      <c r="L108" s="13">
        <f t="shared" si="14"/>
        <v>0</v>
      </c>
      <c r="N108" s="1"/>
    </row>
    <row r="109" spans="1:14" ht="77.25" customHeight="1" x14ac:dyDescent="0.2">
      <c r="A109" s="53">
        <v>97</v>
      </c>
      <c r="B109" s="72" t="s">
        <v>184</v>
      </c>
      <c r="C109" s="56" t="s">
        <v>185</v>
      </c>
      <c r="D109" s="68" t="s">
        <v>77</v>
      </c>
      <c r="E109" s="70">
        <v>4</v>
      </c>
      <c r="F109" s="65">
        <v>0</v>
      </c>
      <c r="G109" s="15">
        <v>0</v>
      </c>
      <c r="H109" s="14">
        <f t="shared" ref="H109:H140" si="16">F109/100*G109</f>
        <v>0</v>
      </c>
      <c r="I109" s="13">
        <f t="shared" ref="I109:I140" si="17">F109+H109</f>
        <v>0</v>
      </c>
      <c r="J109" s="13">
        <f t="shared" si="15"/>
        <v>0</v>
      </c>
      <c r="K109" s="13">
        <f t="shared" ref="K109:K140" si="18">J109/100*G109</f>
        <v>0</v>
      </c>
      <c r="L109" s="13">
        <f t="shared" ref="L109:L140" si="19">J109+K109</f>
        <v>0</v>
      </c>
      <c r="N109" s="1"/>
    </row>
    <row r="110" spans="1:14" ht="96" customHeight="1" x14ac:dyDescent="0.2">
      <c r="A110" s="53">
        <v>98</v>
      </c>
      <c r="B110" s="72" t="s">
        <v>32</v>
      </c>
      <c r="C110" s="56" t="s">
        <v>186</v>
      </c>
      <c r="D110" s="68" t="s">
        <v>77</v>
      </c>
      <c r="E110" s="70">
        <v>4</v>
      </c>
      <c r="F110" s="65">
        <v>0</v>
      </c>
      <c r="G110" s="15">
        <v>0</v>
      </c>
      <c r="H110" s="14">
        <f t="shared" si="16"/>
        <v>0</v>
      </c>
      <c r="I110" s="13">
        <f t="shared" si="17"/>
        <v>0</v>
      </c>
      <c r="J110" s="13">
        <f t="shared" ref="J110:J141" si="20">E110*F110</f>
        <v>0</v>
      </c>
      <c r="K110" s="13">
        <f t="shared" si="18"/>
        <v>0</v>
      </c>
      <c r="L110" s="13">
        <f t="shared" si="19"/>
        <v>0</v>
      </c>
      <c r="N110" s="1"/>
    </row>
    <row r="111" spans="1:14" ht="141.75" customHeight="1" x14ac:dyDescent="0.2">
      <c r="A111" s="53">
        <v>99</v>
      </c>
      <c r="B111" s="72" t="s">
        <v>320</v>
      </c>
      <c r="C111" s="57" t="s">
        <v>187</v>
      </c>
      <c r="D111" s="68" t="s">
        <v>77</v>
      </c>
      <c r="E111" s="70">
        <v>4</v>
      </c>
      <c r="F111" s="65">
        <v>0</v>
      </c>
      <c r="G111" s="15">
        <v>0</v>
      </c>
      <c r="H111" s="14">
        <f t="shared" si="16"/>
        <v>0</v>
      </c>
      <c r="I111" s="13">
        <f t="shared" si="17"/>
        <v>0</v>
      </c>
      <c r="J111" s="13">
        <f t="shared" si="20"/>
        <v>0</v>
      </c>
      <c r="K111" s="13">
        <f t="shared" si="18"/>
        <v>0</v>
      </c>
      <c r="L111" s="13">
        <f t="shared" si="19"/>
        <v>0</v>
      </c>
      <c r="N111" s="1"/>
    </row>
    <row r="112" spans="1:14" ht="100.5" customHeight="1" x14ac:dyDescent="0.2">
      <c r="A112" s="53">
        <v>100</v>
      </c>
      <c r="B112" s="72" t="s">
        <v>374</v>
      </c>
      <c r="C112" s="57" t="s">
        <v>375</v>
      </c>
      <c r="D112" s="68" t="s">
        <v>77</v>
      </c>
      <c r="E112" s="70">
        <v>5</v>
      </c>
      <c r="F112" s="65">
        <v>0</v>
      </c>
      <c r="G112" s="15">
        <v>0</v>
      </c>
      <c r="H112" s="14">
        <f t="shared" si="16"/>
        <v>0</v>
      </c>
      <c r="I112" s="13">
        <f t="shared" si="17"/>
        <v>0</v>
      </c>
      <c r="J112" s="13">
        <f t="shared" si="20"/>
        <v>0</v>
      </c>
      <c r="K112" s="13">
        <f t="shared" si="18"/>
        <v>0</v>
      </c>
      <c r="L112" s="13">
        <f t="shared" si="19"/>
        <v>0</v>
      </c>
      <c r="N112" s="1"/>
    </row>
    <row r="113" spans="1:14" ht="96" customHeight="1" x14ac:dyDescent="0.2">
      <c r="A113" s="53">
        <v>101</v>
      </c>
      <c r="B113" s="72" t="s">
        <v>33</v>
      </c>
      <c r="C113" s="57" t="s">
        <v>188</v>
      </c>
      <c r="D113" s="68" t="s">
        <v>77</v>
      </c>
      <c r="E113" s="70">
        <v>4</v>
      </c>
      <c r="F113" s="65">
        <v>0</v>
      </c>
      <c r="G113" s="15">
        <v>0</v>
      </c>
      <c r="H113" s="14">
        <f t="shared" si="16"/>
        <v>0</v>
      </c>
      <c r="I113" s="13">
        <f t="shared" si="17"/>
        <v>0</v>
      </c>
      <c r="J113" s="13">
        <f t="shared" si="20"/>
        <v>0</v>
      </c>
      <c r="K113" s="13">
        <f t="shared" si="18"/>
        <v>0</v>
      </c>
      <c r="L113" s="13">
        <f t="shared" si="19"/>
        <v>0</v>
      </c>
      <c r="N113" s="1"/>
    </row>
    <row r="114" spans="1:14" ht="71.25" customHeight="1" x14ac:dyDescent="0.2">
      <c r="A114" s="53">
        <v>102</v>
      </c>
      <c r="B114" s="72" t="s">
        <v>34</v>
      </c>
      <c r="C114" s="56" t="s">
        <v>276</v>
      </c>
      <c r="D114" s="68" t="s">
        <v>77</v>
      </c>
      <c r="E114" s="70">
        <v>4</v>
      </c>
      <c r="F114" s="65">
        <v>0</v>
      </c>
      <c r="G114" s="15">
        <v>0</v>
      </c>
      <c r="H114" s="14">
        <f t="shared" si="16"/>
        <v>0</v>
      </c>
      <c r="I114" s="13">
        <f t="shared" si="17"/>
        <v>0</v>
      </c>
      <c r="J114" s="13">
        <f t="shared" si="20"/>
        <v>0</v>
      </c>
      <c r="K114" s="13">
        <f t="shared" si="18"/>
        <v>0</v>
      </c>
      <c r="L114" s="13">
        <f t="shared" si="19"/>
        <v>0</v>
      </c>
      <c r="N114" s="1"/>
    </row>
    <row r="115" spans="1:14" ht="84.75" customHeight="1" x14ac:dyDescent="0.2">
      <c r="A115" s="53">
        <v>103</v>
      </c>
      <c r="B115" s="72" t="s">
        <v>323</v>
      </c>
      <c r="C115" s="57" t="s">
        <v>189</v>
      </c>
      <c r="D115" s="68" t="s">
        <v>77</v>
      </c>
      <c r="E115" s="70">
        <v>4</v>
      </c>
      <c r="F115" s="65">
        <v>0</v>
      </c>
      <c r="G115" s="15">
        <v>0</v>
      </c>
      <c r="H115" s="14">
        <f t="shared" si="16"/>
        <v>0</v>
      </c>
      <c r="I115" s="13">
        <f t="shared" si="17"/>
        <v>0</v>
      </c>
      <c r="J115" s="13">
        <f t="shared" si="20"/>
        <v>0</v>
      </c>
      <c r="K115" s="13">
        <f t="shared" si="18"/>
        <v>0</v>
      </c>
      <c r="L115" s="13">
        <f t="shared" si="19"/>
        <v>0</v>
      </c>
      <c r="N115" s="1"/>
    </row>
    <row r="116" spans="1:14" ht="102" customHeight="1" x14ac:dyDescent="0.2">
      <c r="A116" s="53">
        <v>104</v>
      </c>
      <c r="B116" s="72" t="s">
        <v>355</v>
      </c>
      <c r="C116" s="57" t="s">
        <v>190</v>
      </c>
      <c r="D116" s="68" t="s">
        <v>77</v>
      </c>
      <c r="E116" s="70">
        <v>4</v>
      </c>
      <c r="F116" s="65">
        <v>0</v>
      </c>
      <c r="G116" s="15">
        <v>0</v>
      </c>
      <c r="H116" s="14">
        <f t="shared" si="16"/>
        <v>0</v>
      </c>
      <c r="I116" s="13">
        <f t="shared" si="17"/>
        <v>0</v>
      </c>
      <c r="J116" s="13">
        <f t="shared" si="20"/>
        <v>0</v>
      </c>
      <c r="K116" s="13">
        <f t="shared" si="18"/>
        <v>0</v>
      </c>
      <c r="L116" s="13">
        <f t="shared" si="19"/>
        <v>0</v>
      </c>
      <c r="N116" s="1"/>
    </row>
    <row r="117" spans="1:14" ht="114.75" customHeight="1" x14ac:dyDescent="0.2">
      <c r="A117" s="53">
        <v>105</v>
      </c>
      <c r="B117" s="72" t="s">
        <v>35</v>
      </c>
      <c r="C117" s="57" t="s">
        <v>191</v>
      </c>
      <c r="D117" s="68" t="s">
        <v>77</v>
      </c>
      <c r="E117" s="70">
        <v>4</v>
      </c>
      <c r="F117" s="65">
        <v>0</v>
      </c>
      <c r="G117" s="15">
        <v>0</v>
      </c>
      <c r="H117" s="14">
        <f t="shared" si="16"/>
        <v>0</v>
      </c>
      <c r="I117" s="13">
        <f t="shared" si="17"/>
        <v>0</v>
      </c>
      <c r="J117" s="13">
        <f t="shared" si="20"/>
        <v>0</v>
      </c>
      <c r="K117" s="13">
        <f t="shared" si="18"/>
        <v>0</v>
      </c>
      <c r="L117" s="13">
        <f t="shared" si="19"/>
        <v>0</v>
      </c>
      <c r="N117" s="1"/>
    </row>
    <row r="118" spans="1:14" ht="192" customHeight="1" x14ac:dyDescent="0.2">
      <c r="A118" s="53">
        <v>106</v>
      </c>
      <c r="B118" s="72" t="s">
        <v>36</v>
      </c>
      <c r="C118" s="57" t="s">
        <v>192</v>
      </c>
      <c r="D118" s="68" t="s">
        <v>77</v>
      </c>
      <c r="E118" s="70">
        <v>6</v>
      </c>
      <c r="F118" s="65">
        <v>0</v>
      </c>
      <c r="G118" s="15">
        <v>0</v>
      </c>
      <c r="H118" s="14">
        <f t="shared" si="16"/>
        <v>0</v>
      </c>
      <c r="I118" s="13">
        <f t="shared" si="17"/>
        <v>0</v>
      </c>
      <c r="J118" s="13">
        <f t="shared" si="20"/>
        <v>0</v>
      </c>
      <c r="K118" s="13">
        <f t="shared" si="18"/>
        <v>0</v>
      </c>
      <c r="L118" s="13">
        <f t="shared" si="19"/>
        <v>0</v>
      </c>
      <c r="N118" s="1"/>
    </row>
    <row r="119" spans="1:14" ht="66.75" customHeight="1" x14ac:dyDescent="0.2">
      <c r="A119" s="53">
        <v>107</v>
      </c>
      <c r="B119" s="72" t="s">
        <v>37</v>
      </c>
      <c r="C119" s="56" t="s">
        <v>277</v>
      </c>
      <c r="D119" s="68" t="s">
        <v>77</v>
      </c>
      <c r="E119" s="70">
        <v>4</v>
      </c>
      <c r="F119" s="65">
        <v>0</v>
      </c>
      <c r="G119" s="15">
        <v>0</v>
      </c>
      <c r="H119" s="14">
        <f t="shared" si="16"/>
        <v>0</v>
      </c>
      <c r="I119" s="13">
        <f t="shared" si="17"/>
        <v>0</v>
      </c>
      <c r="J119" s="13">
        <f t="shared" si="20"/>
        <v>0</v>
      </c>
      <c r="K119" s="13">
        <f t="shared" si="18"/>
        <v>0</v>
      </c>
      <c r="L119" s="13">
        <f t="shared" si="19"/>
        <v>0</v>
      </c>
      <c r="N119" s="1"/>
    </row>
    <row r="120" spans="1:14" ht="60.75" customHeight="1" x14ac:dyDescent="0.2">
      <c r="A120" s="53">
        <v>108</v>
      </c>
      <c r="B120" s="72" t="s">
        <v>193</v>
      </c>
      <c r="C120" s="57" t="s">
        <v>194</v>
      </c>
      <c r="D120" s="68" t="s">
        <v>77</v>
      </c>
      <c r="E120" s="70">
        <v>4</v>
      </c>
      <c r="F120" s="65">
        <v>0</v>
      </c>
      <c r="G120" s="15">
        <v>0</v>
      </c>
      <c r="H120" s="14">
        <f t="shared" si="16"/>
        <v>0</v>
      </c>
      <c r="I120" s="13">
        <f t="shared" si="17"/>
        <v>0</v>
      </c>
      <c r="J120" s="13">
        <f t="shared" si="20"/>
        <v>0</v>
      </c>
      <c r="K120" s="13">
        <f t="shared" si="18"/>
        <v>0</v>
      </c>
      <c r="L120" s="13">
        <f t="shared" si="19"/>
        <v>0</v>
      </c>
      <c r="N120" s="1"/>
    </row>
    <row r="121" spans="1:14" ht="105" customHeight="1" x14ac:dyDescent="0.2">
      <c r="A121" s="53">
        <v>109</v>
      </c>
      <c r="B121" s="72" t="s">
        <v>356</v>
      </c>
      <c r="C121" s="57" t="s">
        <v>195</v>
      </c>
      <c r="D121" s="68" t="s">
        <v>77</v>
      </c>
      <c r="E121" s="70">
        <v>4</v>
      </c>
      <c r="F121" s="65">
        <v>0</v>
      </c>
      <c r="G121" s="15">
        <v>0</v>
      </c>
      <c r="H121" s="14">
        <f t="shared" si="16"/>
        <v>0</v>
      </c>
      <c r="I121" s="13">
        <f t="shared" si="17"/>
        <v>0</v>
      </c>
      <c r="J121" s="13">
        <f t="shared" si="20"/>
        <v>0</v>
      </c>
      <c r="K121" s="13">
        <f t="shared" si="18"/>
        <v>0</v>
      </c>
      <c r="L121" s="13">
        <f t="shared" si="19"/>
        <v>0</v>
      </c>
      <c r="N121" s="1"/>
    </row>
    <row r="122" spans="1:14" ht="92.25" customHeight="1" x14ac:dyDescent="0.2">
      <c r="A122" s="53">
        <v>110</v>
      </c>
      <c r="B122" s="72" t="s">
        <v>38</v>
      </c>
      <c r="C122" s="57" t="s">
        <v>196</v>
      </c>
      <c r="D122" s="68" t="s">
        <v>77</v>
      </c>
      <c r="E122" s="70">
        <v>4</v>
      </c>
      <c r="F122" s="65">
        <v>0</v>
      </c>
      <c r="G122" s="15">
        <v>0</v>
      </c>
      <c r="H122" s="14">
        <f t="shared" si="16"/>
        <v>0</v>
      </c>
      <c r="I122" s="13">
        <f t="shared" si="17"/>
        <v>0</v>
      </c>
      <c r="J122" s="13">
        <f t="shared" si="20"/>
        <v>0</v>
      </c>
      <c r="K122" s="13">
        <f t="shared" si="18"/>
        <v>0</v>
      </c>
      <c r="L122" s="13">
        <f t="shared" si="19"/>
        <v>0</v>
      </c>
      <c r="N122" s="1"/>
    </row>
    <row r="123" spans="1:14" ht="60" customHeight="1" x14ac:dyDescent="0.2">
      <c r="A123" s="53">
        <v>111</v>
      </c>
      <c r="B123" s="72" t="s">
        <v>39</v>
      </c>
      <c r="C123" s="57" t="s">
        <v>197</v>
      </c>
      <c r="D123" s="68" t="s">
        <v>77</v>
      </c>
      <c r="E123" s="70">
        <v>4</v>
      </c>
      <c r="F123" s="65">
        <v>0</v>
      </c>
      <c r="G123" s="15">
        <v>0</v>
      </c>
      <c r="H123" s="14">
        <f t="shared" si="16"/>
        <v>0</v>
      </c>
      <c r="I123" s="13">
        <f t="shared" si="17"/>
        <v>0</v>
      </c>
      <c r="J123" s="13">
        <f t="shared" si="20"/>
        <v>0</v>
      </c>
      <c r="K123" s="13">
        <f t="shared" si="18"/>
        <v>0</v>
      </c>
      <c r="L123" s="13">
        <f t="shared" si="19"/>
        <v>0</v>
      </c>
      <c r="N123" s="1"/>
    </row>
    <row r="124" spans="1:14" ht="71.25" customHeight="1" x14ac:dyDescent="0.2">
      <c r="A124" s="53">
        <v>112</v>
      </c>
      <c r="B124" s="72" t="s">
        <v>198</v>
      </c>
      <c r="C124" s="57" t="s">
        <v>199</v>
      </c>
      <c r="D124" s="68" t="s">
        <v>77</v>
      </c>
      <c r="E124" s="70">
        <v>4</v>
      </c>
      <c r="F124" s="65">
        <v>0</v>
      </c>
      <c r="G124" s="15">
        <v>0</v>
      </c>
      <c r="H124" s="14">
        <f t="shared" si="16"/>
        <v>0</v>
      </c>
      <c r="I124" s="13">
        <f t="shared" si="17"/>
        <v>0</v>
      </c>
      <c r="J124" s="13">
        <f t="shared" si="20"/>
        <v>0</v>
      </c>
      <c r="K124" s="13">
        <f t="shared" si="18"/>
        <v>0</v>
      </c>
      <c r="L124" s="13">
        <f t="shared" si="19"/>
        <v>0</v>
      </c>
      <c r="N124" s="1"/>
    </row>
    <row r="125" spans="1:14" ht="105.75" customHeight="1" x14ac:dyDescent="0.2">
      <c r="A125" s="53">
        <v>113</v>
      </c>
      <c r="B125" s="74" t="s">
        <v>40</v>
      </c>
      <c r="C125" s="57" t="s">
        <v>200</v>
      </c>
      <c r="D125" s="68" t="s">
        <v>77</v>
      </c>
      <c r="E125" s="70">
        <v>4</v>
      </c>
      <c r="F125" s="65">
        <v>0</v>
      </c>
      <c r="G125" s="15">
        <v>0</v>
      </c>
      <c r="H125" s="14">
        <f t="shared" si="16"/>
        <v>0</v>
      </c>
      <c r="I125" s="13">
        <f t="shared" si="17"/>
        <v>0</v>
      </c>
      <c r="J125" s="13">
        <f t="shared" si="20"/>
        <v>0</v>
      </c>
      <c r="K125" s="13">
        <f t="shared" si="18"/>
        <v>0</v>
      </c>
      <c r="L125" s="13">
        <f t="shared" si="19"/>
        <v>0</v>
      </c>
      <c r="N125" s="1"/>
    </row>
    <row r="126" spans="1:14" ht="119.25" customHeight="1" x14ac:dyDescent="0.2">
      <c r="A126" s="53">
        <v>114</v>
      </c>
      <c r="B126" s="74" t="s">
        <v>41</v>
      </c>
      <c r="C126" s="56" t="s">
        <v>278</v>
      </c>
      <c r="D126" s="68" t="s">
        <v>77</v>
      </c>
      <c r="E126" s="70">
        <v>4</v>
      </c>
      <c r="F126" s="65">
        <v>0</v>
      </c>
      <c r="G126" s="15">
        <v>0</v>
      </c>
      <c r="H126" s="14">
        <f t="shared" si="16"/>
        <v>0</v>
      </c>
      <c r="I126" s="13">
        <f t="shared" si="17"/>
        <v>0</v>
      </c>
      <c r="J126" s="13">
        <f t="shared" si="20"/>
        <v>0</v>
      </c>
      <c r="K126" s="13">
        <f t="shared" si="18"/>
        <v>0</v>
      </c>
      <c r="L126" s="13">
        <f t="shared" si="19"/>
        <v>0</v>
      </c>
      <c r="N126" s="1"/>
    </row>
    <row r="127" spans="1:14" ht="135.75" customHeight="1" x14ac:dyDescent="0.2">
      <c r="A127" s="53">
        <v>115</v>
      </c>
      <c r="B127" s="74" t="s">
        <v>330</v>
      </c>
      <c r="C127" s="57" t="s">
        <v>201</v>
      </c>
      <c r="D127" s="68" t="s">
        <v>77</v>
      </c>
      <c r="E127" s="70">
        <v>4</v>
      </c>
      <c r="F127" s="65">
        <v>0</v>
      </c>
      <c r="G127" s="15">
        <v>0</v>
      </c>
      <c r="H127" s="14">
        <f t="shared" si="16"/>
        <v>0</v>
      </c>
      <c r="I127" s="13">
        <f t="shared" si="17"/>
        <v>0</v>
      </c>
      <c r="J127" s="13">
        <f t="shared" si="20"/>
        <v>0</v>
      </c>
      <c r="K127" s="13">
        <f t="shared" si="18"/>
        <v>0</v>
      </c>
      <c r="L127" s="13">
        <f t="shared" si="19"/>
        <v>0</v>
      </c>
      <c r="N127" s="1"/>
    </row>
    <row r="128" spans="1:14" ht="103.5" customHeight="1" x14ac:dyDescent="0.2">
      <c r="A128" s="53">
        <v>116</v>
      </c>
      <c r="B128" s="72" t="s">
        <v>357</v>
      </c>
      <c r="C128" s="57" t="s">
        <v>202</v>
      </c>
      <c r="D128" s="68" t="s">
        <v>77</v>
      </c>
      <c r="E128" s="70">
        <v>4</v>
      </c>
      <c r="F128" s="65">
        <v>0</v>
      </c>
      <c r="G128" s="15">
        <v>0</v>
      </c>
      <c r="H128" s="14">
        <f t="shared" si="16"/>
        <v>0</v>
      </c>
      <c r="I128" s="13">
        <f t="shared" si="17"/>
        <v>0</v>
      </c>
      <c r="J128" s="13">
        <f t="shared" si="20"/>
        <v>0</v>
      </c>
      <c r="K128" s="13">
        <f t="shared" si="18"/>
        <v>0</v>
      </c>
      <c r="L128" s="13">
        <f t="shared" si="19"/>
        <v>0</v>
      </c>
      <c r="N128" s="1"/>
    </row>
    <row r="129" spans="1:14" ht="141.75" customHeight="1" x14ac:dyDescent="0.2">
      <c r="A129" s="53">
        <v>117</v>
      </c>
      <c r="B129" s="72" t="s">
        <v>42</v>
      </c>
      <c r="C129" s="57" t="s">
        <v>203</v>
      </c>
      <c r="D129" s="68" t="s">
        <v>77</v>
      </c>
      <c r="E129" s="70">
        <v>4</v>
      </c>
      <c r="F129" s="65">
        <v>0</v>
      </c>
      <c r="G129" s="15">
        <v>0</v>
      </c>
      <c r="H129" s="14">
        <f t="shared" si="16"/>
        <v>0</v>
      </c>
      <c r="I129" s="13">
        <f t="shared" si="17"/>
        <v>0</v>
      </c>
      <c r="J129" s="13">
        <f t="shared" si="20"/>
        <v>0</v>
      </c>
      <c r="K129" s="13">
        <f t="shared" si="18"/>
        <v>0</v>
      </c>
      <c r="L129" s="13">
        <f t="shared" si="19"/>
        <v>0</v>
      </c>
      <c r="N129" s="1"/>
    </row>
    <row r="130" spans="1:14" ht="72" customHeight="1" x14ac:dyDescent="0.2">
      <c r="A130" s="53">
        <v>118</v>
      </c>
      <c r="B130" s="72" t="s">
        <v>43</v>
      </c>
      <c r="C130" s="57" t="s">
        <v>204</v>
      </c>
      <c r="D130" s="68" t="s">
        <v>77</v>
      </c>
      <c r="E130" s="70">
        <v>7</v>
      </c>
      <c r="F130" s="65">
        <v>0</v>
      </c>
      <c r="G130" s="15">
        <v>0</v>
      </c>
      <c r="H130" s="14">
        <f t="shared" si="16"/>
        <v>0</v>
      </c>
      <c r="I130" s="13">
        <f t="shared" si="17"/>
        <v>0</v>
      </c>
      <c r="J130" s="13">
        <f t="shared" si="20"/>
        <v>0</v>
      </c>
      <c r="K130" s="13">
        <f t="shared" si="18"/>
        <v>0</v>
      </c>
      <c r="L130" s="13">
        <f t="shared" si="19"/>
        <v>0</v>
      </c>
      <c r="N130" s="1"/>
    </row>
    <row r="131" spans="1:14" ht="119.25" customHeight="1" x14ac:dyDescent="0.2">
      <c r="A131" s="53">
        <v>119</v>
      </c>
      <c r="B131" s="72" t="s">
        <v>44</v>
      </c>
      <c r="C131" s="57" t="s">
        <v>205</v>
      </c>
      <c r="D131" s="68" t="s">
        <v>77</v>
      </c>
      <c r="E131" s="70">
        <v>7</v>
      </c>
      <c r="F131" s="65">
        <v>0</v>
      </c>
      <c r="G131" s="15">
        <v>0</v>
      </c>
      <c r="H131" s="14">
        <f t="shared" si="16"/>
        <v>0</v>
      </c>
      <c r="I131" s="13">
        <f t="shared" si="17"/>
        <v>0</v>
      </c>
      <c r="J131" s="13">
        <f t="shared" si="20"/>
        <v>0</v>
      </c>
      <c r="K131" s="13">
        <f t="shared" si="18"/>
        <v>0</v>
      </c>
      <c r="L131" s="13">
        <f t="shared" si="19"/>
        <v>0</v>
      </c>
      <c r="N131" s="1"/>
    </row>
    <row r="132" spans="1:14" ht="116.25" customHeight="1" x14ac:dyDescent="0.2">
      <c r="A132" s="53">
        <v>120</v>
      </c>
      <c r="B132" s="72" t="s">
        <v>45</v>
      </c>
      <c r="C132" s="56" t="s">
        <v>279</v>
      </c>
      <c r="D132" s="68" t="s">
        <v>77</v>
      </c>
      <c r="E132" s="70">
        <v>4</v>
      </c>
      <c r="F132" s="65">
        <v>0</v>
      </c>
      <c r="G132" s="15">
        <v>0</v>
      </c>
      <c r="H132" s="14">
        <f t="shared" si="16"/>
        <v>0</v>
      </c>
      <c r="I132" s="13">
        <f t="shared" si="17"/>
        <v>0</v>
      </c>
      <c r="J132" s="13">
        <f t="shared" si="20"/>
        <v>0</v>
      </c>
      <c r="K132" s="13">
        <f t="shared" si="18"/>
        <v>0</v>
      </c>
      <c r="L132" s="13">
        <f t="shared" si="19"/>
        <v>0</v>
      </c>
      <c r="N132" s="1"/>
    </row>
    <row r="133" spans="1:14" ht="83.25" customHeight="1" x14ac:dyDescent="0.2">
      <c r="A133" s="53">
        <v>121</v>
      </c>
      <c r="B133" s="72" t="s">
        <v>206</v>
      </c>
      <c r="C133" s="57" t="s">
        <v>207</v>
      </c>
      <c r="D133" s="68" t="s">
        <v>77</v>
      </c>
      <c r="E133" s="70">
        <v>4</v>
      </c>
      <c r="F133" s="65">
        <v>0</v>
      </c>
      <c r="G133" s="15">
        <v>0</v>
      </c>
      <c r="H133" s="14">
        <f t="shared" si="16"/>
        <v>0</v>
      </c>
      <c r="I133" s="13">
        <f t="shared" si="17"/>
        <v>0</v>
      </c>
      <c r="J133" s="13">
        <f t="shared" si="20"/>
        <v>0</v>
      </c>
      <c r="K133" s="13">
        <f t="shared" si="18"/>
        <v>0</v>
      </c>
      <c r="L133" s="13">
        <f t="shared" si="19"/>
        <v>0</v>
      </c>
      <c r="N133" s="1"/>
    </row>
    <row r="134" spans="1:14" ht="94.5" customHeight="1" x14ac:dyDescent="0.2">
      <c r="A134" s="53">
        <v>122</v>
      </c>
      <c r="B134" s="72" t="s">
        <v>358</v>
      </c>
      <c r="C134" s="57" t="s">
        <v>208</v>
      </c>
      <c r="D134" s="68" t="s">
        <v>77</v>
      </c>
      <c r="E134" s="70">
        <v>4</v>
      </c>
      <c r="F134" s="65">
        <v>0</v>
      </c>
      <c r="G134" s="15">
        <v>0</v>
      </c>
      <c r="H134" s="14">
        <f t="shared" si="16"/>
        <v>0</v>
      </c>
      <c r="I134" s="13">
        <f t="shared" si="17"/>
        <v>0</v>
      </c>
      <c r="J134" s="13">
        <f t="shared" si="20"/>
        <v>0</v>
      </c>
      <c r="K134" s="13">
        <f t="shared" si="18"/>
        <v>0</v>
      </c>
      <c r="L134" s="13">
        <f t="shared" si="19"/>
        <v>0</v>
      </c>
      <c r="N134" s="1"/>
    </row>
    <row r="135" spans="1:14" ht="93.75" customHeight="1" x14ac:dyDescent="0.2">
      <c r="A135" s="53">
        <v>123</v>
      </c>
      <c r="B135" s="72" t="s">
        <v>331</v>
      </c>
      <c r="C135" s="57" t="s">
        <v>210</v>
      </c>
      <c r="D135" s="68" t="s">
        <v>77</v>
      </c>
      <c r="E135" s="70">
        <v>4</v>
      </c>
      <c r="F135" s="65">
        <v>0</v>
      </c>
      <c r="G135" s="15">
        <v>0</v>
      </c>
      <c r="H135" s="14">
        <f t="shared" si="16"/>
        <v>0</v>
      </c>
      <c r="I135" s="13">
        <f t="shared" si="17"/>
        <v>0</v>
      </c>
      <c r="J135" s="13">
        <f t="shared" si="20"/>
        <v>0</v>
      </c>
      <c r="K135" s="13">
        <f t="shared" si="18"/>
        <v>0</v>
      </c>
      <c r="L135" s="13">
        <f t="shared" si="19"/>
        <v>0</v>
      </c>
      <c r="N135" s="1"/>
    </row>
    <row r="136" spans="1:14" ht="206.25" customHeight="1" x14ac:dyDescent="0.2">
      <c r="A136" s="53">
        <v>124</v>
      </c>
      <c r="B136" s="72" t="s">
        <v>209</v>
      </c>
      <c r="C136" s="57" t="s">
        <v>211</v>
      </c>
      <c r="D136" s="68" t="s">
        <v>77</v>
      </c>
      <c r="E136" s="70">
        <v>4</v>
      </c>
      <c r="F136" s="65">
        <v>0</v>
      </c>
      <c r="G136" s="15">
        <v>0</v>
      </c>
      <c r="H136" s="14">
        <f t="shared" si="16"/>
        <v>0</v>
      </c>
      <c r="I136" s="13">
        <f t="shared" si="17"/>
        <v>0</v>
      </c>
      <c r="J136" s="13">
        <f t="shared" si="20"/>
        <v>0</v>
      </c>
      <c r="K136" s="13">
        <f t="shared" si="18"/>
        <v>0</v>
      </c>
      <c r="L136" s="13">
        <f t="shared" si="19"/>
        <v>0</v>
      </c>
      <c r="N136" s="1"/>
    </row>
    <row r="137" spans="1:14" ht="124.5" customHeight="1" x14ac:dyDescent="0.2">
      <c r="A137" s="53">
        <v>125</v>
      </c>
      <c r="B137" s="72" t="s">
        <v>344</v>
      </c>
      <c r="C137" s="57" t="s">
        <v>212</v>
      </c>
      <c r="D137" s="68" t="s">
        <v>77</v>
      </c>
      <c r="E137" s="70">
        <v>4</v>
      </c>
      <c r="F137" s="65">
        <v>0</v>
      </c>
      <c r="G137" s="15">
        <v>0</v>
      </c>
      <c r="H137" s="14">
        <f t="shared" si="16"/>
        <v>0</v>
      </c>
      <c r="I137" s="13">
        <f t="shared" si="17"/>
        <v>0</v>
      </c>
      <c r="J137" s="13">
        <f t="shared" si="20"/>
        <v>0</v>
      </c>
      <c r="K137" s="13">
        <f t="shared" si="18"/>
        <v>0</v>
      </c>
      <c r="L137" s="13">
        <f t="shared" si="19"/>
        <v>0</v>
      </c>
      <c r="N137" s="1"/>
    </row>
    <row r="138" spans="1:14" ht="72.75" customHeight="1" x14ac:dyDescent="0.2">
      <c r="A138" s="53">
        <v>126</v>
      </c>
      <c r="B138" s="72" t="s">
        <v>46</v>
      </c>
      <c r="C138" s="56" t="s">
        <v>280</v>
      </c>
      <c r="D138" s="68" t="s">
        <v>77</v>
      </c>
      <c r="E138" s="70">
        <v>4</v>
      </c>
      <c r="F138" s="65">
        <v>0</v>
      </c>
      <c r="G138" s="15">
        <v>0</v>
      </c>
      <c r="H138" s="14">
        <f t="shared" si="16"/>
        <v>0</v>
      </c>
      <c r="I138" s="13">
        <f t="shared" si="17"/>
        <v>0</v>
      </c>
      <c r="J138" s="13">
        <f t="shared" si="20"/>
        <v>0</v>
      </c>
      <c r="K138" s="13">
        <f t="shared" si="18"/>
        <v>0</v>
      </c>
      <c r="L138" s="13">
        <f t="shared" si="19"/>
        <v>0</v>
      </c>
      <c r="N138" s="1"/>
    </row>
    <row r="139" spans="1:14" ht="171.75" customHeight="1" x14ac:dyDescent="0.2">
      <c r="A139" s="53">
        <v>127</v>
      </c>
      <c r="B139" s="72" t="s">
        <v>335</v>
      </c>
      <c r="C139" s="57" t="s">
        <v>218</v>
      </c>
      <c r="D139" s="68" t="s">
        <v>77</v>
      </c>
      <c r="E139" s="70">
        <v>4</v>
      </c>
      <c r="F139" s="65">
        <v>0</v>
      </c>
      <c r="G139" s="15">
        <v>0</v>
      </c>
      <c r="H139" s="14">
        <f t="shared" si="16"/>
        <v>0</v>
      </c>
      <c r="I139" s="13">
        <f t="shared" si="17"/>
        <v>0</v>
      </c>
      <c r="J139" s="13">
        <f t="shared" si="20"/>
        <v>0</v>
      </c>
      <c r="K139" s="13">
        <f t="shared" si="18"/>
        <v>0</v>
      </c>
      <c r="L139" s="13">
        <f t="shared" si="19"/>
        <v>0</v>
      </c>
      <c r="N139" s="1"/>
    </row>
    <row r="140" spans="1:14" ht="109.5" customHeight="1" x14ac:dyDescent="0.2">
      <c r="A140" s="53">
        <v>128</v>
      </c>
      <c r="B140" s="72" t="s">
        <v>359</v>
      </c>
      <c r="C140" s="57" t="s">
        <v>213</v>
      </c>
      <c r="D140" s="68" t="s">
        <v>77</v>
      </c>
      <c r="E140" s="70">
        <v>4</v>
      </c>
      <c r="F140" s="65">
        <v>0</v>
      </c>
      <c r="G140" s="15">
        <v>0</v>
      </c>
      <c r="H140" s="14">
        <f t="shared" si="16"/>
        <v>0</v>
      </c>
      <c r="I140" s="13">
        <f t="shared" si="17"/>
        <v>0</v>
      </c>
      <c r="J140" s="13">
        <f t="shared" si="20"/>
        <v>0</v>
      </c>
      <c r="K140" s="13">
        <f t="shared" si="18"/>
        <v>0</v>
      </c>
      <c r="L140" s="13">
        <f t="shared" si="19"/>
        <v>0</v>
      </c>
      <c r="N140" s="1"/>
    </row>
    <row r="141" spans="1:14" ht="67.5" customHeight="1" x14ac:dyDescent="0.2">
      <c r="A141" s="53">
        <v>129</v>
      </c>
      <c r="B141" s="72" t="s">
        <v>47</v>
      </c>
      <c r="C141" s="57" t="s">
        <v>214</v>
      </c>
      <c r="D141" s="68" t="s">
        <v>77</v>
      </c>
      <c r="E141" s="70">
        <v>4</v>
      </c>
      <c r="F141" s="65">
        <v>0</v>
      </c>
      <c r="G141" s="15">
        <v>0</v>
      </c>
      <c r="H141" s="14">
        <f t="shared" ref="H141:H172" si="21">F141/100*G141</f>
        <v>0</v>
      </c>
      <c r="I141" s="13">
        <f t="shared" ref="I141:I172" si="22">F141+H141</f>
        <v>0</v>
      </c>
      <c r="J141" s="13">
        <f t="shared" si="20"/>
        <v>0</v>
      </c>
      <c r="K141" s="13">
        <f t="shared" ref="K141:K172" si="23">J141/100*G141</f>
        <v>0</v>
      </c>
      <c r="L141" s="13">
        <f t="shared" ref="L141:L172" si="24">J141+K141</f>
        <v>0</v>
      </c>
      <c r="N141" s="1"/>
    </row>
    <row r="142" spans="1:14" ht="193.5" customHeight="1" x14ac:dyDescent="0.2">
      <c r="A142" s="53">
        <v>130</v>
      </c>
      <c r="B142" s="72" t="s">
        <v>48</v>
      </c>
      <c r="C142" s="57" t="s">
        <v>215</v>
      </c>
      <c r="D142" s="68" t="s">
        <v>77</v>
      </c>
      <c r="E142" s="70">
        <v>4</v>
      </c>
      <c r="F142" s="65">
        <v>0</v>
      </c>
      <c r="G142" s="15">
        <v>0</v>
      </c>
      <c r="H142" s="14">
        <f t="shared" si="21"/>
        <v>0</v>
      </c>
      <c r="I142" s="13">
        <f t="shared" si="22"/>
        <v>0</v>
      </c>
      <c r="J142" s="13">
        <f t="shared" ref="J142:J173" si="25">E142*F142</f>
        <v>0</v>
      </c>
      <c r="K142" s="13">
        <f t="shared" si="23"/>
        <v>0</v>
      </c>
      <c r="L142" s="13">
        <f t="shared" si="24"/>
        <v>0</v>
      </c>
      <c r="N142" s="1"/>
    </row>
    <row r="143" spans="1:14" ht="75.75" customHeight="1" x14ac:dyDescent="0.2">
      <c r="A143" s="53">
        <v>131</v>
      </c>
      <c r="B143" s="72" t="s">
        <v>345</v>
      </c>
      <c r="C143" s="57" t="s">
        <v>216</v>
      </c>
      <c r="D143" s="68" t="s">
        <v>77</v>
      </c>
      <c r="E143" s="70">
        <v>6</v>
      </c>
      <c r="F143" s="65">
        <v>0</v>
      </c>
      <c r="G143" s="15">
        <v>0</v>
      </c>
      <c r="H143" s="14">
        <f t="shared" si="21"/>
        <v>0</v>
      </c>
      <c r="I143" s="13">
        <f t="shared" si="22"/>
        <v>0</v>
      </c>
      <c r="J143" s="13">
        <f t="shared" si="25"/>
        <v>0</v>
      </c>
      <c r="K143" s="13">
        <f t="shared" si="23"/>
        <v>0</v>
      </c>
      <c r="L143" s="13">
        <f t="shared" si="24"/>
        <v>0</v>
      </c>
      <c r="N143" s="1"/>
    </row>
    <row r="144" spans="1:14" ht="150.75" customHeight="1" x14ac:dyDescent="0.2">
      <c r="A144" s="53">
        <v>132</v>
      </c>
      <c r="B144" s="72" t="s">
        <v>49</v>
      </c>
      <c r="C144" s="56" t="s">
        <v>281</v>
      </c>
      <c r="D144" s="68" t="s">
        <v>77</v>
      </c>
      <c r="E144" s="70">
        <v>4</v>
      </c>
      <c r="F144" s="65">
        <v>0</v>
      </c>
      <c r="G144" s="15">
        <v>0</v>
      </c>
      <c r="H144" s="14">
        <f t="shared" si="21"/>
        <v>0</v>
      </c>
      <c r="I144" s="13">
        <f t="shared" si="22"/>
        <v>0</v>
      </c>
      <c r="J144" s="13">
        <f t="shared" si="25"/>
        <v>0</v>
      </c>
      <c r="K144" s="13">
        <f t="shared" si="23"/>
        <v>0</v>
      </c>
      <c r="L144" s="13">
        <f t="shared" si="24"/>
        <v>0</v>
      </c>
      <c r="N144" s="1"/>
    </row>
    <row r="145" spans="1:14" ht="163.5" customHeight="1" x14ac:dyDescent="0.2">
      <c r="A145" s="53">
        <v>133</v>
      </c>
      <c r="B145" s="72" t="s">
        <v>336</v>
      </c>
      <c r="C145" s="57" t="s">
        <v>217</v>
      </c>
      <c r="D145" s="68" t="s">
        <v>77</v>
      </c>
      <c r="E145" s="70">
        <v>4</v>
      </c>
      <c r="F145" s="65">
        <v>0</v>
      </c>
      <c r="G145" s="15">
        <v>0</v>
      </c>
      <c r="H145" s="14">
        <f t="shared" si="21"/>
        <v>0</v>
      </c>
      <c r="I145" s="13">
        <f t="shared" si="22"/>
        <v>0</v>
      </c>
      <c r="J145" s="13">
        <f t="shared" si="25"/>
        <v>0</v>
      </c>
      <c r="K145" s="13">
        <f t="shared" si="23"/>
        <v>0</v>
      </c>
      <c r="L145" s="13">
        <f t="shared" si="24"/>
        <v>0</v>
      </c>
      <c r="N145" s="1"/>
    </row>
    <row r="146" spans="1:14" ht="108" customHeight="1" x14ac:dyDescent="0.2">
      <c r="A146" s="53">
        <v>134</v>
      </c>
      <c r="B146" s="72" t="s">
        <v>50</v>
      </c>
      <c r="C146" s="57" t="s">
        <v>219</v>
      </c>
      <c r="D146" s="68" t="s">
        <v>77</v>
      </c>
      <c r="E146" s="70">
        <v>4</v>
      </c>
      <c r="F146" s="65">
        <v>0</v>
      </c>
      <c r="G146" s="15">
        <v>0</v>
      </c>
      <c r="H146" s="14">
        <f t="shared" si="21"/>
        <v>0</v>
      </c>
      <c r="I146" s="13">
        <f t="shared" si="22"/>
        <v>0</v>
      </c>
      <c r="J146" s="13">
        <f t="shared" si="25"/>
        <v>0</v>
      </c>
      <c r="K146" s="13">
        <f t="shared" si="23"/>
        <v>0</v>
      </c>
      <c r="L146" s="13">
        <f t="shared" si="24"/>
        <v>0</v>
      </c>
      <c r="N146" s="1"/>
    </row>
    <row r="147" spans="1:14" ht="216" customHeight="1" x14ac:dyDescent="0.2">
      <c r="A147" s="53">
        <v>135</v>
      </c>
      <c r="B147" s="72" t="s">
        <v>51</v>
      </c>
      <c r="C147" s="57" t="s">
        <v>220</v>
      </c>
      <c r="D147" s="68" t="s">
        <v>77</v>
      </c>
      <c r="E147" s="70">
        <v>4</v>
      </c>
      <c r="F147" s="65">
        <v>0</v>
      </c>
      <c r="G147" s="15">
        <v>0</v>
      </c>
      <c r="H147" s="14">
        <f t="shared" si="21"/>
        <v>0</v>
      </c>
      <c r="I147" s="13">
        <f t="shared" si="22"/>
        <v>0</v>
      </c>
      <c r="J147" s="13">
        <f t="shared" si="25"/>
        <v>0</v>
      </c>
      <c r="K147" s="13">
        <f t="shared" si="23"/>
        <v>0</v>
      </c>
      <c r="L147" s="13">
        <f t="shared" si="24"/>
        <v>0</v>
      </c>
      <c r="N147" s="1"/>
    </row>
    <row r="148" spans="1:14" ht="53.25" customHeight="1" x14ac:dyDescent="0.2">
      <c r="A148" s="53">
        <v>136</v>
      </c>
      <c r="B148" s="72" t="s">
        <v>221</v>
      </c>
      <c r="C148" s="57" t="s">
        <v>222</v>
      </c>
      <c r="D148" s="68" t="s">
        <v>77</v>
      </c>
      <c r="E148" s="70">
        <v>5</v>
      </c>
      <c r="F148" s="65">
        <v>0</v>
      </c>
      <c r="G148" s="15">
        <v>0</v>
      </c>
      <c r="H148" s="14">
        <f t="shared" si="21"/>
        <v>0</v>
      </c>
      <c r="I148" s="13">
        <f t="shared" si="22"/>
        <v>0</v>
      </c>
      <c r="J148" s="13">
        <f t="shared" si="25"/>
        <v>0</v>
      </c>
      <c r="K148" s="13">
        <f t="shared" si="23"/>
        <v>0</v>
      </c>
      <c r="L148" s="13">
        <f t="shared" si="24"/>
        <v>0</v>
      </c>
      <c r="N148" s="1"/>
    </row>
    <row r="149" spans="1:14" ht="124.5" customHeight="1" x14ac:dyDescent="0.2">
      <c r="A149" s="53">
        <v>137</v>
      </c>
      <c r="B149" s="72" t="s">
        <v>346</v>
      </c>
      <c r="C149" s="57" t="s">
        <v>223</v>
      </c>
      <c r="D149" s="68" t="s">
        <v>77</v>
      </c>
      <c r="E149" s="70">
        <v>4</v>
      </c>
      <c r="F149" s="65">
        <v>0</v>
      </c>
      <c r="G149" s="15">
        <v>0</v>
      </c>
      <c r="H149" s="14">
        <f t="shared" si="21"/>
        <v>0</v>
      </c>
      <c r="I149" s="13">
        <f t="shared" si="22"/>
        <v>0</v>
      </c>
      <c r="J149" s="13">
        <f t="shared" si="25"/>
        <v>0</v>
      </c>
      <c r="K149" s="13">
        <f t="shared" si="23"/>
        <v>0</v>
      </c>
      <c r="L149" s="13">
        <f t="shared" si="24"/>
        <v>0</v>
      </c>
      <c r="N149" s="1"/>
    </row>
    <row r="150" spans="1:14" ht="69.75" customHeight="1" x14ac:dyDescent="0.2">
      <c r="A150" s="53">
        <v>138</v>
      </c>
      <c r="B150" s="72" t="s">
        <v>52</v>
      </c>
      <c r="C150" s="56" t="s">
        <v>282</v>
      </c>
      <c r="D150" s="68" t="s">
        <v>77</v>
      </c>
      <c r="E150" s="70">
        <v>4</v>
      </c>
      <c r="F150" s="65">
        <v>0</v>
      </c>
      <c r="G150" s="15">
        <v>0</v>
      </c>
      <c r="H150" s="14">
        <f t="shared" si="21"/>
        <v>0</v>
      </c>
      <c r="I150" s="13">
        <f t="shared" si="22"/>
        <v>0</v>
      </c>
      <c r="J150" s="13">
        <f t="shared" si="25"/>
        <v>0</v>
      </c>
      <c r="K150" s="13">
        <f t="shared" si="23"/>
        <v>0</v>
      </c>
      <c r="L150" s="13">
        <f t="shared" si="24"/>
        <v>0</v>
      </c>
      <c r="N150" s="1"/>
    </row>
    <row r="151" spans="1:14" ht="150.75" customHeight="1" x14ac:dyDescent="0.2">
      <c r="A151" s="53">
        <v>139</v>
      </c>
      <c r="B151" s="72" t="s">
        <v>337</v>
      </c>
      <c r="C151" s="57" t="s">
        <v>224</v>
      </c>
      <c r="D151" s="68" t="s">
        <v>77</v>
      </c>
      <c r="E151" s="70">
        <v>4</v>
      </c>
      <c r="F151" s="65">
        <v>0</v>
      </c>
      <c r="G151" s="15">
        <v>0</v>
      </c>
      <c r="H151" s="14">
        <f t="shared" si="21"/>
        <v>0</v>
      </c>
      <c r="I151" s="13">
        <f t="shared" si="22"/>
        <v>0</v>
      </c>
      <c r="J151" s="13">
        <f t="shared" si="25"/>
        <v>0</v>
      </c>
      <c r="K151" s="13">
        <f t="shared" si="23"/>
        <v>0</v>
      </c>
      <c r="L151" s="13">
        <f t="shared" si="24"/>
        <v>0</v>
      </c>
      <c r="N151" s="1"/>
    </row>
    <row r="152" spans="1:14" ht="64.5" customHeight="1" x14ac:dyDescent="0.2">
      <c r="A152" s="53">
        <v>140</v>
      </c>
      <c r="B152" s="72" t="s">
        <v>343</v>
      </c>
      <c r="C152" s="57" t="s">
        <v>225</v>
      </c>
      <c r="D152" s="68" t="s">
        <v>77</v>
      </c>
      <c r="E152" s="70">
        <v>4</v>
      </c>
      <c r="F152" s="65">
        <v>0</v>
      </c>
      <c r="G152" s="15">
        <v>0</v>
      </c>
      <c r="H152" s="14">
        <f t="shared" si="21"/>
        <v>0</v>
      </c>
      <c r="I152" s="13">
        <f t="shared" si="22"/>
        <v>0</v>
      </c>
      <c r="J152" s="13">
        <f t="shared" si="25"/>
        <v>0</v>
      </c>
      <c r="K152" s="13">
        <f t="shared" si="23"/>
        <v>0</v>
      </c>
      <c r="L152" s="13">
        <f t="shared" si="24"/>
        <v>0</v>
      </c>
      <c r="N152" s="1"/>
    </row>
    <row r="153" spans="1:14" ht="223.5" customHeight="1" x14ac:dyDescent="0.2">
      <c r="A153" s="53">
        <v>141</v>
      </c>
      <c r="B153" s="72" t="s">
        <v>72</v>
      </c>
      <c r="C153" s="57" t="s">
        <v>226</v>
      </c>
      <c r="D153" s="68" t="s">
        <v>77</v>
      </c>
      <c r="E153" s="70">
        <v>5</v>
      </c>
      <c r="F153" s="65">
        <v>0</v>
      </c>
      <c r="G153" s="15">
        <v>0</v>
      </c>
      <c r="H153" s="14">
        <f t="shared" si="21"/>
        <v>0</v>
      </c>
      <c r="I153" s="13">
        <f t="shared" si="22"/>
        <v>0</v>
      </c>
      <c r="J153" s="13">
        <f t="shared" si="25"/>
        <v>0</v>
      </c>
      <c r="K153" s="13">
        <f t="shared" si="23"/>
        <v>0</v>
      </c>
      <c r="L153" s="13">
        <f t="shared" si="24"/>
        <v>0</v>
      </c>
      <c r="N153" s="1"/>
    </row>
    <row r="154" spans="1:14" ht="125.25" customHeight="1" x14ac:dyDescent="0.2">
      <c r="A154" s="53">
        <v>142</v>
      </c>
      <c r="B154" s="72" t="s">
        <v>347</v>
      </c>
      <c r="C154" s="57" t="s">
        <v>227</v>
      </c>
      <c r="D154" s="68" t="s">
        <v>77</v>
      </c>
      <c r="E154" s="70">
        <v>4</v>
      </c>
      <c r="F154" s="65">
        <v>0</v>
      </c>
      <c r="G154" s="15">
        <v>0</v>
      </c>
      <c r="H154" s="14">
        <f t="shared" si="21"/>
        <v>0</v>
      </c>
      <c r="I154" s="13">
        <f t="shared" si="22"/>
        <v>0</v>
      </c>
      <c r="J154" s="13">
        <f t="shared" si="25"/>
        <v>0</v>
      </c>
      <c r="K154" s="13">
        <f t="shared" si="23"/>
        <v>0</v>
      </c>
      <c r="L154" s="13">
        <f t="shared" si="24"/>
        <v>0</v>
      </c>
      <c r="N154" s="1"/>
    </row>
    <row r="155" spans="1:14" ht="150.75" customHeight="1" x14ac:dyDescent="0.2">
      <c r="A155" s="53">
        <v>143</v>
      </c>
      <c r="B155" s="72" t="s">
        <v>338</v>
      </c>
      <c r="C155" s="56" t="s">
        <v>228</v>
      </c>
      <c r="D155" s="68" t="s">
        <v>77</v>
      </c>
      <c r="E155" s="70">
        <v>4</v>
      </c>
      <c r="F155" s="65">
        <v>0</v>
      </c>
      <c r="G155" s="15">
        <v>0</v>
      </c>
      <c r="H155" s="14">
        <f t="shared" si="21"/>
        <v>0</v>
      </c>
      <c r="I155" s="13">
        <f t="shared" si="22"/>
        <v>0</v>
      </c>
      <c r="J155" s="13">
        <f t="shared" si="25"/>
        <v>0</v>
      </c>
      <c r="K155" s="13">
        <f t="shared" si="23"/>
        <v>0</v>
      </c>
      <c r="L155" s="13">
        <f t="shared" si="24"/>
        <v>0</v>
      </c>
      <c r="N155" s="1"/>
    </row>
    <row r="156" spans="1:14" ht="160.5" customHeight="1" x14ac:dyDescent="0.2">
      <c r="A156" s="53">
        <v>144</v>
      </c>
      <c r="B156" s="72" t="s">
        <v>71</v>
      </c>
      <c r="C156" s="56" t="s">
        <v>229</v>
      </c>
      <c r="D156" s="68" t="s">
        <v>77</v>
      </c>
      <c r="E156" s="70">
        <v>4</v>
      </c>
      <c r="F156" s="65">
        <v>0</v>
      </c>
      <c r="G156" s="15">
        <v>0</v>
      </c>
      <c r="H156" s="14">
        <f t="shared" si="21"/>
        <v>0</v>
      </c>
      <c r="I156" s="13">
        <f t="shared" si="22"/>
        <v>0</v>
      </c>
      <c r="J156" s="13">
        <f t="shared" si="25"/>
        <v>0</v>
      </c>
      <c r="K156" s="13">
        <f t="shared" si="23"/>
        <v>0</v>
      </c>
      <c r="L156" s="13">
        <f t="shared" si="24"/>
        <v>0</v>
      </c>
      <c r="N156" s="1"/>
    </row>
    <row r="157" spans="1:14" ht="150.75" customHeight="1" x14ac:dyDescent="0.2">
      <c r="A157" s="53">
        <v>145</v>
      </c>
      <c r="B157" s="72" t="s">
        <v>54</v>
      </c>
      <c r="C157" s="56" t="s">
        <v>230</v>
      </c>
      <c r="D157" s="68" t="s">
        <v>77</v>
      </c>
      <c r="E157" s="70">
        <v>4</v>
      </c>
      <c r="F157" s="65">
        <v>0</v>
      </c>
      <c r="G157" s="15">
        <v>0</v>
      </c>
      <c r="H157" s="14">
        <f t="shared" si="21"/>
        <v>0</v>
      </c>
      <c r="I157" s="13">
        <f t="shared" si="22"/>
        <v>0</v>
      </c>
      <c r="J157" s="13">
        <f t="shared" si="25"/>
        <v>0</v>
      </c>
      <c r="K157" s="13">
        <f t="shared" si="23"/>
        <v>0</v>
      </c>
      <c r="L157" s="13">
        <f t="shared" si="24"/>
        <v>0</v>
      </c>
      <c r="N157" s="1"/>
    </row>
    <row r="158" spans="1:14" ht="135" customHeight="1" x14ac:dyDescent="0.2">
      <c r="A158" s="53">
        <v>146</v>
      </c>
      <c r="B158" s="72" t="s">
        <v>373</v>
      </c>
      <c r="C158" s="56" t="s">
        <v>231</v>
      </c>
      <c r="D158" s="68" t="s">
        <v>77</v>
      </c>
      <c r="E158" s="70">
        <v>5</v>
      </c>
      <c r="F158" s="65">
        <v>0</v>
      </c>
      <c r="G158" s="15">
        <v>0</v>
      </c>
      <c r="H158" s="14">
        <f t="shared" si="21"/>
        <v>0</v>
      </c>
      <c r="I158" s="13">
        <f t="shared" si="22"/>
        <v>0</v>
      </c>
      <c r="J158" s="13">
        <f t="shared" si="25"/>
        <v>0</v>
      </c>
      <c r="K158" s="13">
        <f t="shared" si="23"/>
        <v>0</v>
      </c>
      <c r="L158" s="13">
        <f t="shared" si="24"/>
        <v>0</v>
      </c>
      <c r="N158" s="1"/>
    </row>
    <row r="159" spans="1:14" ht="156.75" customHeight="1" x14ac:dyDescent="0.2">
      <c r="A159" s="53">
        <v>147</v>
      </c>
      <c r="B159" s="72" t="s">
        <v>232</v>
      </c>
      <c r="C159" s="56" t="s">
        <v>233</v>
      </c>
      <c r="D159" s="68" t="s">
        <v>77</v>
      </c>
      <c r="E159" s="70">
        <v>4</v>
      </c>
      <c r="F159" s="65">
        <v>0</v>
      </c>
      <c r="G159" s="15">
        <v>0</v>
      </c>
      <c r="H159" s="14">
        <f t="shared" si="21"/>
        <v>0</v>
      </c>
      <c r="I159" s="13">
        <f t="shared" si="22"/>
        <v>0</v>
      </c>
      <c r="J159" s="13">
        <f t="shared" si="25"/>
        <v>0</v>
      </c>
      <c r="K159" s="13">
        <f t="shared" si="23"/>
        <v>0</v>
      </c>
      <c r="L159" s="13">
        <f t="shared" si="24"/>
        <v>0</v>
      </c>
      <c r="N159" s="1"/>
    </row>
    <row r="160" spans="1:14" ht="246" customHeight="1" x14ac:dyDescent="0.2">
      <c r="A160" s="53">
        <v>148</v>
      </c>
      <c r="B160" s="72" t="s">
        <v>55</v>
      </c>
      <c r="C160" s="56" t="s">
        <v>234</v>
      </c>
      <c r="D160" s="68" t="s">
        <v>77</v>
      </c>
      <c r="E160" s="70">
        <v>4</v>
      </c>
      <c r="F160" s="65">
        <v>0</v>
      </c>
      <c r="G160" s="15">
        <v>0</v>
      </c>
      <c r="H160" s="14">
        <f t="shared" si="21"/>
        <v>0</v>
      </c>
      <c r="I160" s="13">
        <f t="shared" si="22"/>
        <v>0</v>
      </c>
      <c r="J160" s="13">
        <f t="shared" si="25"/>
        <v>0</v>
      </c>
      <c r="K160" s="13">
        <f t="shared" si="23"/>
        <v>0</v>
      </c>
      <c r="L160" s="13">
        <f t="shared" si="24"/>
        <v>0</v>
      </c>
      <c r="N160" s="1"/>
    </row>
    <row r="161" spans="1:14" ht="155.25" customHeight="1" x14ac:dyDescent="0.2">
      <c r="A161" s="53">
        <v>149</v>
      </c>
      <c r="B161" s="72" t="s">
        <v>56</v>
      </c>
      <c r="C161" s="56" t="s">
        <v>235</v>
      </c>
      <c r="D161" s="68" t="s">
        <v>77</v>
      </c>
      <c r="E161" s="70">
        <v>4</v>
      </c>
      <c r="F161" s="65">
        <v>0</v>
      </c>
      <c r="G161" s="15">
        <v>0</v>
      </c>
      <c r="H161" s="14">
        <f t="shared" si="21"/>
        <v>0</v>
      </c>
      <c r="I161" s="13">
        <f t="shared" si="22"/>
        <v>0</v>
      </c>
      <c r="J161" s="13">
        <f t="shared" si="25"/>
        <v>0</v>
      </c>
      <c r="K161" s="13">
        <f t="shared" si="23"/>
        <v>0</v>
      </c>
      <c r="L161" s="13">
        <f t="shared" si="24"/>
        <v>0</v>
      </c>
      <c r="N161" s="1"/>
    </row>
    <row r="162" spans="1:14" ht="60.75" customHeight="1" x14ac:dyDescent="0.2">
      <c r="A162" s="53">
        <v>150</v>
      </c>
      <c r="B162" s="72" t="s">
        <v>57</v>
      </c>
      <c r="C162" s="56" t="s">
        <v>236</v>
      </c>
      <c r="D162" s="68" t="s">
        <v>77</v>
      </c>
      <c r="E162" s="70">
        <v>4</v>
      </c>
      <c r="F162" s="65">
        <v>0</v>
      </c>
      <c r="G162" s="15">
        <v>0</v>
      </c>
      <c r="H162" s="14">
        <f t="shared" si="21"/>
        <v>0</v>
      </c>
      <c r="I162" s="13">
        <f t="shared" si="22"/>
        <v>0</v>
      </c>
      <c r="J162" s="13">
        <f t="shared" si="25"/>
        <v>0</v>
      </c>
      <c r="K162" s="13">
        <f t="shared" si="23"/>
        <v>0</v>
      </c>
      <c r="L162" s="13">
        <f t="shared" si="24"/>
        <v>0</v>
      </c>
      <c r="N162" s="1"/>
    </row>
    <row r="163" spans="1:14" ht="176.25" customHeight="1" x14ac:dyDescent="0.2">
      <c r="A163" s="53">
        <v>151</v>
      </c>
      <c r="B163" s="72" t="s">
        <v>237</v>
      </c>
      <c r="C163" s="56" t="s">
        <v>238</v>
      </c>
      <c r="D163" s="68" t="s">
        <v>77</v>
      </c>
      <c r="E163" s="70">
        <v>4</v>
      </c>
      <c r="F163" s="65">
        <v>0</v>
      </c>
      <c r="G163" s="15">
        <v>0</v>
      </c>
      <c r="H163" s="14">
        <f t="shared" si="21"/>
        <v>0</v>
      </c>
      <c r="I163" s="13">
        <f t="shared" si="22"/>
        <v>0</v>
      </c>
      <c r="J163" s="13">
        <f t="shared" si="25"/>
        <v>0</v>
      </c>
      <c r="K163" s="13">
        <f t="shared" si="23"/>
        <v>0</v>
      </c>
      <c r="L163" s="13">
        <f t="shared" si="24"/>
        <v>0</v>
      </c>
      <c r="N163" s="1"/>
    </row>
    <row r="164" spans="1:14" ht="137.25" customHeight="1" x14ac:dyDescent="0.2">
      <c r="A164" s="53">
        <v>152</v>
      </c>
      <c r="B164" s="72" t="s">
        <v>58</v>
      </c>
      <c r="C164" s="56" t="s">
        <v>239</v>
      </c>
      <c r="D164" s="68" t="s">
        <v>77</v>
      </c>
      <c r="E164" s="70">
        <v>4</v>
      </c>
      <c r="F164" s="65">
        <v>0</v>
      </c>
      <c r="G164" s="15">
        <v>0</v>
      </c>
      <c r="H164" s="14">
        <f t="shared" si="21"/>
        <v>0</v>
      </c>
      <c r="I164" s="13">
        <f t="shared" si="22"/>
        <v>0</v>
      </c>
      <c r="J164" s="13">
        <f t="shared" si="25"/>
        <v>0</v>
      </c>
      <c r="K164" s="13">
        <f t="shared" si="23"/>
        <v>0</v>
      </c>
      <c r="L164" s="13">
        <f t="shared" si="24"/>
        <v>0</v>
      </c>
      <c r="N164" s="1"/>
    </row>
    <row r="165" spans="1:14" ht="121.5" customHeight="1" x14ac:dyDescent="0.2">
      <c r="A165" s="53">
        <v>153</v>
      </c>
      <c r="B165" s="72" t="s">
        <v>368</v>
      </c>
      <c r="C165" s="56" t="s">
        <v>240</v>
      </c>
      <c r="D165" s="68" t="s">
        <v>77</v>
      </c>
      <c r="E165" s="70">
        <v>4</v>
      </c>
      <c r="F165" s="65">
        <v>0</v>
      </c>
      <c r="G165" s="15">
        <v>0</v>
      </c>
      <c r="H165" s="14">
        <f t="shared" si="21"/>
        <v>0</v>
      </c>
      <c r="I165" s="13">
        <f t="shared" si="22"/>
        <v>0</v>
      </c>
      <c r="J165" s="13">
        <f t="shared" si="25"/>
        <v>0</v>
      </c>
      <c r="K165" s="13">
        <f t="shared" si="23"/>
        <v>0</v>
      </c>
      <c r="L165" s="13">
        <f t="shared" si="24"/>
        <v>0</v>
      </c>
      <c r="N165" s="1"/>
    </row>
    <row r="166" spans="1:14" ht="51.75" customHeight="1" x14ac:dyDescent="0.2">
      <c r="A166" s="53">
        <v>154</v>
      </c>
      <c r="B166" s="72" t="s">
        <v>59</v>
      </c>
      <c r="C166" s="56" t="s">
        <v>75</v>
      </c>
      <c r="D166" s="68" t="s">
        <v>77</v>
      </c>
      <c r="E166" s="70">
        <v>4</v>
      </c>
      <c r="F166" s="65">
        <v>0</v>
      </c>
      <c r="G166" s="15">
        <v>0</v>
      </c>
      <c r="H166" s="14">
        <f t="shared" si="21"/>
        <v>0</v>
      </c>
      <c r="I166" s="13">
        <f t="shared" si="22"/>
        <v>0</v>
      </c>
      <c r="J166" s="13">
        <f t="shared" si="25"/>
        <v>0</v>
      </c>
      <c r="K166" s="13">
        <f t="shared" si="23"/>
        <v>0</v>
      </c>
      <c r="L166" s="13">
        <f t="shared" si="24"/>
        <v>0</v>
      </c>
      <c r="N166" s="1"/>
    </row>
    <row r="167" spans="1:14" ht="159" customHeight="1" x14ac:dyDescent="0.2">
      <c r="A167" s="53">
        <v>155</v>
      </c>
      <c r="B167" s="72" t="s">
        <v>241</v>
      </c>
      <c r="C167" s="56" t="s">
        <v>242</v>
      </c>
      <c r="D167" s="68" t="s">
        <v>77</v>
      </c>
      <c r="E167" s="70">
        <v>4</v>
      </c>
      <c r="F167" s="65">
        <v>0</v>
      </c>
      <c r="G167" s="15">
        <v>0</v>
      </c>
      <c r="H167" s="14">
        <f t="shared" si="21"/>
        <v>0</v>
      </c>
      <c r="I167" s="13">
        <f t="shared" si="22"/>
        <v>0</v>
      </c>
      <c r="J167" s="13">
        <f t="shared" si="25"/>
        <v>0</v>
      </c>
      <c r="K167" s="13">
        <f t="shared" si="23"/>
        <v>0</v>
      </c>
      <c r="L167" s="13">
        <f t="shared" si="24"/>
        <v>0</v>
      </c>
      <c r="N167" s="1"/>
    </row>
    <row r="168" spans="1:14" ht="102.75" customHeight="1" x14ac:dyDescent="0.2">
      <c r="A168" s="53">
        <v>156</v>
      </c>
      <c r="B168" s="72" t="s">
        <v>369</v>
      </c>
      <c r="C168" s="56" t="s">
        <v>243</v>
      </c>
      <c r="D168" s="68" t="s">
        <v>77</v>
      </c>
      <c r="E168" s="70">
        <v>4</v>
      </c>
      <c r="F168" s="65">
        <v>0</v>
      </c>
      <c r="G168" s="15">
        <v>0</v>
      </c>
      <c r="H168" s="14">
        <f t="shared" si="21"/>
        <v>0</v>
      </c>
      <c r="I168" s="13">
        <f t="shared" si="22"/>
        <v>0</v>
      </c>
      <c r="J168" s="13">
        <f t="shared" si="25"/>
        <v>0</v>
      </c>
      <c r="K168" s="13">
        <f t="shared" si="23"/>
        <v>0</v>
      </c>
      <c r="L168" s="13">
        <f t="shared" si="24"/>
        <v>0</v>
      </c>
      <c r="N168" s="1"/>
    </row>
    <row r="169" spans="1:14" ht="201.75" customHeight="1" x14ac:dyDescent="0.2">
      <c r="A169" s="53">
        <v>157</v>
      </c>
      <c r="B169" s="72" t="s">
        <v>370</v>
      </c>
      <c r="C169" s="56" t="s">
        <v>244</v>
      </c>
      <c r="D169" s="68" t="s">
        <v>77</v>
      </c>
      <c r="E169" s="70">
        <v>4</v>
      </c>
      <c r="F169" s="65">
        <v>0</v>
      </c>
      <c r="G169" s="15">
        <v>0</v>
      </c>
      <c r="H169" s="14">
        <f t="shared" si="21"/>
        <v>0</v>
      </c>
      <c r="I169" s="13">
        <f t="shared" si="22"/>
        <v>0</v>
      </c>
      <c r="J169" s="13">
        <f t="shared" si="25"/>
        <v>0</v>
      </c>
      <c r="K169" s="13">
        <f t="shared" si="23"/>
        <v>0</v>
      </c>
      <c r="L169" s="13">
        <f t="shared" si="24"/>
        <v>0</v>
      </c>
      <c r="N169" s="1"/>
    </row>
    <row r="170" spans="1:14" ht="84.75" customHeight="1" x14ac:dyDescent="0.2">
      <c r="A170" s="53">
        <v>158</v>
      </c>
      <c r="B170" s="72" t="s">
        <v>61</v>
      </c>
      <c r="C170" s="56" t="s">
        <v>245</v>
      </c>
      <c r="D170" s="68" t="s">
        <v>77</v>
      </c>
      <c r="E170" s="70">
        <v>4</v>
      </c>
      <c r="F170" s="65">
        <v>0</v>
      </c>
      <c r="G170" s="15">
        <v>0</v>
      </c>
      <c r="H170" s="14">
        <f t="shared" si="21"/>
        <v>0</v>
      </c>
      <c r="I170" s="13">
        <f t="shared" si="22"/>
        <v>0</v>
      </c>
      <c r="J170" s="13">
        <f t="shared" si="25"/>
        <v>0</v>
      </c>
      <c r="K170" s="13">
        <f t="shared" si="23"/>
        <v>0</v>
      </c>
      <c r="L170" s="13">
        <f t="shared" si="24"/>
        <v>0</v>
      </c>
      <c r="N170" s="1"/>
    </row>
    <row r="171" spans="1:14" ht="84" customHeight="1" x14ac:dyDescent="0.2">
      <c r="A171" s="53">
        <v>159</v>
      </c>
      <c r="B171" s="72" t="s">
        <v>62</v>
      </c>
      <c r="C171" s="56" t="s">
        <v>246</v>
      </c>
      <c r="D171" s="68" t="s">
        <v>77</v>
      </c>
      <c r="E171" s="70">
        <v>5</v>
      </c>
      <c r="F171" s="65">
        <v>0</v>
      </c>
      <c r="G171" s="15">
        <v>0</v>
      </c>
      <c r="H171" s="14">
        <f t="shared" si="21"/>
        <v>0</v>
      </c>
      <c r="I171" s="13">
        <f t="shared" si="22"/>
        <v>0</v>
      </c>
      <c r="J171" s="13">
        <f t="shared" si="25"/>
        <v>0</v>
      </c>
      <c r="K171" s="13">
        <f t="shared" si="23"/>
        <v>0</v>
      </c>
      <c r="L171" s="13">
        <f t="shared" si="24"/>
        <v>0</v>
      </c>
      <c r="N171" s="1"/>
    </row>
    <row r="172" spans="1:14" ht="134.25" customHeight="1" x14ac:dyDescent="0.2">
      <c r="A172" s="53">
        <v>160</v>
      </c>
      <c r="B172" s="72" t="s">
        <v>247</v>
      </c>
      <c r="C172" s="56" t="s">
        <v>248</v>
      </c>
      <c r="D172" s="68" t="s">
        <v>77</v>
      </c>
      <c r="E172" s="70">
        <v>4</v>
      </c>
      <c r="F172" s="65">
        <v>0</v>
      </c>
      <c r="G172" s="15">
        <v>0</v>
      </c>
      <c r="H172" s="14">
        <f t="shared" si="21"/>
        <v>0</v>
      </c>
      <c r="I172" s="13">
        <f t="shared" si="22"/>
        <v>0</v>
      </c>
      <c r="J172" s="13">
        <f t="shared" si="25"/>
        <v>0</v>
      </c>
      <c r="K172" s="13">
        <f t="shared" si="23"/>
        <v>0</v>
      </c>
      <c r="L172" s="13">
        <f t="shared" si="24"/>
        <v>0</v>
      </c>
      <c r="N172" s="1"/>
    </row>
    <row r="173" spans="1:14" ht="69.75" customHeight="1" x14ac:dyDescent="0.2">
      <c r="A173" s="53">
        <v>161</v>
      </c>
      <c r="B173" s="72" t="s">
        <v>63</v>
      </c>
      <c r="C173" s="56" t="s">
        <v>249</v>
      </c>
      <c r="D173" s="68" t="s">
        <v>77</v>
      </c>
      <c r="E173" s="70">
        <v>4</v>
      </c>
      <c r="F173" s="65">
        <v>0</v>
      </c>
      <c r="G173" s="15">
        <v>0</v>
      </c>
      <c r="H173" s="14">
        <f t="shared" ref="H173:H182" si="26">F173/100*G173</f>
        <v>0</v>
      </c>
      <c r="I173" s="13">
        <f t="shared" ref="I173:I182" si="27">F173+H173</f>
        <v>0</v>
      </c>
      <c r="J173" s="13">
        <f t="shared" si="25"/>
        <v>0</v>
      </c>
      <c r="K173" s="13">
        <f t="shared" ref="K173:K182" si="28">J173/100*G173</f>
        <v>0</v>
      </c>
      <c r="L173" s="13">
        <f t="shared" ref="L173:L182" si="29">J173+K173</f>
        <v>0</v>
      </c>
      <c r="N173" s="1"/>
    </row>
    <row r="174" spans="1:14" ht="113.25" customHeight="1" x14ac:dyDescent="0.2">
      <c r="A174" s="53">
        <v>162</v>
      </c>
      <c r="B174" s="72" t="s">
        <v>250</v>
      </c>
      <c r="C174" s="56" t="s">
        <v>251</v>
      </c>
      <c r="D174" s="68" t="s">
        <v>77</v>
      </c>
      <c r="E174" s="70">
        <v>4</v>
      </c>
      <c r="F174" s="65">
        <v>0</v>
      </c>
      <c r="G174" s="15">
        <v>0</v>
      </c>
      <c r="H174" s="14">
        <f t="shared" si="26"/>
        <v>0</v>
      </c>
      <c r="I174" s="13">
        <f t="shared" si="27"/>
        <v>0</v>
      </c>
      <c r="J174" s="13">
        <f t="shared" ref="J174:J182" si="30">E174*F174</f>
        <v>0</v>
      </c>
      <c r="K174" s="13">
        <f t="shared" si="28"/>
        <v>0</v>
      </c>
      <c r="L174" s="13">
        <f t="shared" si="29"/>
        <v>0</v>
      </c>
      <c r="N174" s="1"/>
    </row>
    <row r="175" spans="1:14" ht="145.5" customHeight="1" x14ac:dyDescent="0.2">
      <c r="A175" s="53">
        <v>163</v>
      </c>
      <c r="B175" s="72" t="s">
        <v>64</v>
      </c>
      <c r="C175" s="56" t="s">
        <v>252</v>
      </c>
      <c r="D175" s="68" t="s">
        <v>77</v>
      </c>
      <c r="E175" s="70">
        <v>4</v>
      </c>
      <c r="F175" s="65">
        <v>0</v>
      </c>
      <c r="G175" s="15">
        <v>0</v>
      </c>
      <c r="H175" s="14">
        <f t="shared" si="26"/>
        <v>0</v>
      </c>
      <c r="I175" s="13">
        <f t="shared" si="27"/>
        <v>0</v>
      </c>
      <c r="J175" s="13">
        <f t="shared" si="30"/>
        <v>0</v>
      </c>
      <c r="K175" s="13">
        <f t="shared" si="28"/>
        <v>0</v>
      </c>
      <c r="L175" s="13">
        <f t="shared" si="29"/>
        <v>0</v>
      </c>
      <c r="N175" s="1"/>
    </row>
    <row r="176" spans="1:14" ht="65.25" customHeight="1" x14ac:dyDescent="0.2">
      <c r="A176" s="53">
        <v>164</v>
      </c>
      <c r="B176" s="72" t="s">
        <v>65</v>
      </c>
      <c r="C176" s="56" t="s">
        <v>253</v>
      </c>
      <c r="D176" s="68" t="s">
        <v>77</v>
      </c>
      <c r="E176" s="70">
        <v>4</v>
      </c>
      <c r="F176" s="65">
        <v>0</v>
      </c>
      <c r="G176" s="15">
        <v>0</v>
      </c>
      <c r="H176" s="14">
        <f t="shared" si="26"/>
        <v>0</v>
      </c>
      <c r="I176" s="13">
        <f t="shared" si="27"/>
        <v>0</v>
      </c>
      <c r="J176" s="13">
        <f t="shared" si="30"/>
        <v>0</v>
      </c>
      <c r="K176" s="13">
        <f t="shared" si="28"/>
        <v>0</v>
      </c>
      <c r="L176" s="13">
        <f t="shared" si="29"/>
        <v>0</v>
      </c>
      <c r="N176" s="1"/>
    </row>
    <row r="177" spans="1:14" ht="115.5" customHeight="1" x14ac:dyDescent="0.2">
      <c r="A177" s="53">
        <v>165</v>
      </c>
      <c r="B177" s="72" t="s">
        <v>254</v>
      </c>
      <c r="C177" s="56" t="s">
        <v>255</v>
      </c>
      <c r="D177" s="68" t="s">
        <v>77</v>
      </c>
      <c r="E177" s="70">
        <v>4</v>
      </c>
      <c r="F177" s="65">
        <v>0</v>
      </c>
      <c r="G177" s="15">
        <v>0</v>
      </c>
      <c r="H177" s="14">
        <f t="shared" si="26"/>
        <v>0</v>
      </c>
      <c r="I177" s="13">
        <f t="shared" si="27"/>
        <v>0</v>
      </c>
      <c r="J177" s="13">
        <f t="shared" si="30"/>
        <v>0</v>
      </c>
      <c r="K177" s="13">
        <f t="shared" si="28"/>
        <v>0</v>
      </c>
      <c r="L177" s="13">
        <f t="shared" si="29"/>
        <v>0</v>
      </c>
      <c r="N177" s="1"/>
    </row>
    <row r="178" spans="1:14" ht="111" customHeight="1" x14ac:dyDescent="0.2">
      <c r="A178" s="53">
        <v>166</v>
      </c>
      <c r="B178" s="72" t="s">
        <v>66</v>
      </c>
      <c r="C178" s="56" t="s">
        <v>256</v>
      </c>
      <c r="D178" s="68" t="s">
        <v>77</v>
      </c>
      <c r="E178" s="70">
        <v>4</v>
      </c>
      <c r="F178" s="65">
        <v>0</v>
      </c>
      <c r="G178" s="15">
        <v>0</v>
      </c>
      <c r="H178" s="14">
        <f t="shared" si="26"/>
        <v>0</v>
      </c>
      <c r="I178" s="13">
        <f t="shared" si="27"/>
        <v>0</v>
      </c>
      <c r="J178" s="13">
        <f t="shared" si="30"/>
        <v>0</v>
      </c>
      <c r="K178" s="13">
        <f t="shared" si="28"/>
        <v>0</v>
      </c>
      <c r="L178" s="13">
        <f t="shared" si="29"/>
        <v>0</v>
      </c>
      <c r="N178" s="1"/>
    </row>
    <row r="179" spans="1:14" ht="118.5" customHeight="1" x14ac:dyDescent="0.2">
      <c r="A179" s="53">
        <v>167</v>
      </c>
      <c r="B179" s="72" t="s">
        <v>67</v>
      </c>
      <c r="C179" s="56" t="s">
        <v>257</v>
      </c>
      <c r="D179" s="68" t="s">
        <v>77</v>
      </c>
      <c r="E179" s="70">
        <v>4</v>
      </c>
      <c r="F179" s="65">
        <v>0</v>
      </c>
      <c r="G179" s="15">
        <v>0</v>
      </c>
      <c r="H179" s="14">
        <f t="shared" si="26"/>
        <v>0</v>
      </c>
      <c r="I179" s="13">
        <f t="shared" si="27"/>
        <v>0</v>
      </c>
      <c r="J179" s="13">
        <f t="shared" si="30"/>
        <v>0</v>
      </c>
      <c r="K179" s="13">
        <f t="shared" si="28"/>
        <v>0</v>
      </c>
      <c r="L179" s="13">
        <f t="shared" si="29"/>
        <v>0</v>
      </c>
      <c r="N179" s="1"/>
    </row>
    <row r="180" spans="1:14" ht="115.5" customHeight="1" x14ac:dyDescent="0.2">
      <c r="A180" s="53">
        <v>168</v>
      </c>
      <c r="B180" s="72" t="s">
        <v>259</v>
      </c>
      <c r="C180" s="56" t="s">
        <v>260</v>
      </c>
      <c r="D180" s="68" t="s">
        <v>77</v>
      </c>
      <c r="E180" s="70">
        <v>4</v>
      </c>
      <c r="F180" s="65">
        <v>0</v>
      </c>
      <c r="G180" s="15">
        <v>0</v>
      </c>
      <c r="H180" s="14">
        <f t="shared" si="26"/>
        <v>0</v>
      </c>
      <c r="I180" s="13">
        <f t="shared" si="27"/>
        <v>0</v>
      </c>
      <c r="J180" s="13">
        <f t="shared" si="30"/>
        <v>0</v>
      </c>
      <c r="K180" s="13">
        <f t="shared" si="28"/>
        <v>0</v>
      </c>
      <c r="L180" s="13">
        <f t="shared" si="29"/>
        <v>0</v>
      </c>
      <c r="N180" s="1"/>
    </row>
    <row r="181" spans="1:14" ht="96" customHeight="1" x14ac:dyDescent="0.2">
      <c r="A181" s="53">
        <v>169</v>
      </c>
      <c r="B181" s="72" t="s">
        <v>68</v>
      </c>
      <c r="C181" s="56" t="s">
        <v>261</v>
      </c>
      <c r="D181" s="68" t="s">
        <v>77</v>
      </c>
      <c r="E181" s="70">
        <v>4</v>
      </c>
      <c r="F181" s="65">
        <v>0</v>
      </c>
      <c r="G181" s="15">
        <v>0</v>
      </c>
      <c r="H181" s="14">
        <f t="shared" si="26"/>
        <v>0</v>
      </c>
      <c r="I181" s="13">
        <f t="shared" si="27"/>
        <v>0</v>
      </c>
      <c r="J181" s="13">
        <f t="shared" si="30"/>
        <v>0</v>
      </c>
      <c r="K181" s="13">
        <f t="shared" si="28"/>
        <v>0</v>
      </c>
      <c r="L181" s="13">
        <f t="shared" si="29"/>
        <v>0</v>
      </c>
      <c r="N181" s="1"/>
    </row>
    <row r="182" spans="1:14" ht="105.75" customHeight="1" x14ac:dyDescent="0.2">
      <c r="A182" s="53">
        <v>170</v>
      </c>
      <c r="B182" s="72" t="s">
        <v>69</v>
      </c>
      <c r="C182" s="56" t="s">
        <v>262</v>
      </c>
      <c r="D182" s="68" t="s">
        <v>77</v>
      </c>
      <c r="E182" s="70">
        <v>4</v>
      </c>
      <c r="F182" s="65">
        <v>0</v>
      </c>
      <c r="G182" s="15">
        <v>0</v>
      </c>
      <c r="H182" s="14">
        <f t="shared" si="26"/>
        <v>0</v>
      </c>
      <c r="I182" s="13">
        <f t="shared" si="27"/>
        <v>0</v>
      </c>
      <c r="J182" s="13">
        <f t="shared" si="30"/>
        <v>0</v>
      </c>
      <c r="K182" s="13">
        <f t="shared" si="28"/>
        <v>0</v>
      </c>
      <c r="L182" s="13">
        <f t="shared" si="29"/>
        <v>0</v>
      </c>
      <c r="N182" s="1"/>
    </row>
    <row r="183" spans="1:14" ht="11.25" customHeight="1" thickBot="1" x14ac:dyDescent="0.25">
      <c r="C183" s="52"/>
      <c r="F183" s="4"/>
      <c r="H183" s="12"/>
      <c r="I183" s="12"/>
      <c r="J183" s="12"/>
      <c r="K183" s="12"/>
      <c r="L183" s="12"/>
      <c r="N183" s="11"/>
    </row>
    <row r="184" spans="1:14" ht="43.5" customHeight="1" thickBot="1" x14ac:dyDescent="0.25">
      <c r="C184" s="51"/>
      <c r="F184" s="10"/>
      <c r="G184" s="10"/>
      <c r="H184" s="10"/>
      <c r="I184" s="10"/>
      <c r="J184" s="9">
        <f>SUM(J13:J183)</f>
        <v>0</v>
      </c>
      <c r="L184" s="8">
        <f>SUM(L13:L183)</f>
        <v>0</v>
      </c>
      <c r="M184" s="7"/>
      <c r="N184" s="6" t="s">
        <v>290</v>
      </c>
    </row>
    <row r="186" spans="1:14" ht="79.5" customHeight="1" x14ac:dyDescent="0.2">
      <c r="B186" s="81" t="s">
        <v>287</v>
      </c>
      <c r="C186" s="82"/>
      <c r="D186" s="5" t="s">
        <v>76</v>
      </c>
      <c r="E186" s="82" t="s">
        <v>288</v>
      </c>
      <c r="F186" s="82"/>
      <c r="G186" s="83"/>
      <c r="I186" s="1"/>
      <c r="J186" s="1"/>
      <c r="K186" s="1"/>
      <c r="L186" s="1"/>
      <c r="N186" s="1"/>
    </row>
  </sheetData>
  <mergeCells count="10">
    <mergeCell ref="A2:H2"/>
    <mergeCell ref="I5:L6"/>
    <mergeCell ref="A7:D7"/>
    <mergeCell ref="F7:K7"/>
    <mergeCell ref="C3:K3"/>
    <mergeCell ref="B186:C186"/>
    <mergeCell ref="E186:G186"/>
    <mergeCell ref="A9:E9"/>
    <mergeCell ref="F9:I9"/>
    <mergeCell ref="J9:L9"/>
  </mergeCells>
  <pageMargins left="0.7" right="0.7" top="0.75" bottom="0.75" header="0.3" footer="0.3"/>
  <pageSetup paperSize="2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určenie PHZ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martin.choma</cp:lastModifiedBy>
  <cp:lastPrinted>2021-06-17T06:50:05Z</cp:lastPrinted>
  <dcterms:created xsi:type="dcterms:W3CDTF">2021-03-02T10:26:34Z</dcterms:created>
  <dcterms:modified xsi:type="dcterms:W3CDTF">2021-06-21T11:50:20Z</dcterms:modified>
</cp:coreProperties>
</file>