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2021\iné\Nábytok Jesenná 5, KBF, ÚMV, ÚGE 04.06.2021\"/>
    </mc:Choice>
  </mc:AlternateContent>
  <bookViews>
    <workbookView xWindow="0" yWindow="0" windowWidth="28800" windowHeight="12435"/>
  </bookViews>
  <sheets>
    <sheet name="Hárok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1" i="1" l="1"/>
  <c r="C83" i="1" s="1"/>
  <c r="K77" i="1"/>
  <c r="J77" i="1"/>
  <c r="K14" i="1" l="1"/>
  <c r="K15" i="1"/>
  <c r="K16" i="1"/>
  <c r="K17" i="1"/>
  <c r="K18" i="1"/>
  <c r="K19" i="1"/>
  <c r="K20" i="1"/>
  <c r="K21" i="1"/>
  <c r="K22" i="1"/>
  <c r="K23" i="1"/>
  <c r="K24" i="1"/>
  <c r="K25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8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8" i="1"/>
  <c r="K13" i="1"/>
  <c r="J13" i="1"/>
</calcChain>
</file>

<file path=xl/sharedStrings.xml><?xml version="1.0" encoding="utf-8"?>
<sst xmlns="http://schemas.openxmlformats.org/spreadsheetml/2006/main" count="203" uniqueCount="162">
  <si>
    <t>Por. č.</t>
  </si>
  <si>
    <t>Názov položky</t>
  </si>
  <si>
    <t>Rozmery</t>
  </si>
  <si>
    <t>Technická špecifikácia</t>
  </si>
  <si>
    <t>Množstvo</t>
  </si>
  <si>
    <t>v [mm]</t>
  </si>
  <si>
    <t>Skriňa kombinovaná otvorená</t>
  </si>
  <si>
    <t>Skriňa kombinovaná s dvierkami</t>
  </si>
  <si>
    <t xml:space="preserve">- korpus, police: obojstranne laminovaná drevotrieska hr. 18 mm 
- ABS hrany hrúbky 2 mm 
- dolná časť:  soklík, 3 zásuvky s tichým chodom, kovový mechanizmus 
- dno zásuviek: 15 -18 mm laminovaná drevotrieska
- horná časť: 1 pevná a 3 voľné police
- police sú prestaviteľné v rozstupe 25 mm 
</t>
  </si>
  <si>
    <t>Pracovný stôl 180</t>
  </si>
  <si>
    <t xml:space="preserve">- doska stola: obojstranne laminovaná drevotrieska hr. 25 mm 
- boky a zadné čelo: obojstranne laminovaná drevotrieska hr. 18 mm
- ABS hrany hrúbky 2 mm 
- zadné čelo výška 400 mm 
- voliteľná priechodka na kabeláž (60mm)
</t>
  </si>
  <si>
    <t>Pracovný stôl 150</t>
  </si>
  <si>
    <t>- doska stola: obojstranne laminovaná drevotrieska hr. 25 mm 
- boky a zadné čelo: obojstranne laminovaná drevotrieska hr. 18 mm
- ABS hrany hrúbky 2 mm 
- zadné čelo výška 400 mm 
- voliteľná priechodka na kabeláž (60mm)</t>
  </si>
  <si>
    <t>Pracovný stôl 170</t>
  </si>
  <si>
    <t>Pracovný stôl 120</t>
  </si>
  <si>
    <t>Pracovný stôl 90</t>
  </si>
  <si>
    <t>Doplnkový stôl</t>
  </si>
  <si>
    <t xml:space="preserve">- doska stola: obojstranne laminovaná drevotrieska hr. 25mm
- ABS hrany hrúbky 2mm
- korpus laminovaná drevotrieska hr. 18mm
- 4 zásuvky s tichým chodom, kovový mechanizmus
- kovové úchytky
- soklík
</t>
  </si>
  <si>
    <t>Kontajner</t>
  </si>
  <si>
    <t xml:space="preserve">- korpus laminovaná drevotrieska hr. 18mm
- ABS hrany hrúbky 2mm
- 4 zásuvky s tichým chodom, kovový mechanizmus
- horná zásuvka uzamykateľná
- kovové úchytky
- kolieska
</t>
  </si>
  <si>
    <t>Konzultačný stôl 80</t>
  </si>
  <si>
    <t xml:space="preserve">- doska stola: obojstranne laminovaná drevotrieska hr. 25mm
- ABS hrany hrúbky 2mm
- centrálna kovová noha, materiál: chróm
</t>
  </si>
  <si>
    <t>Konzultačný stôl 160</t>
  </si>
  <si>
    <t xml:space="preserve">- doska stola obojstranne laminovaná drevotrieska hr.  25 mm 
- ABS hrany hrúbky 2mm 
- 4 nohy valcovitého tvaru, materiál: chróm   
- nohy osadené v rohoch stola, </t>
  </si>
  <si>
    <t>Vešiaková stena</t>
  </si>
  <si>
    <t xml:space="preserve">- laminovaná drevotrieska hr. 18 mm
- 5 kovových vešiakov
</t>
  </si>
  <si>
    <t>Kuchynská linka</t>
  </si>
  <si>
    <t>Knižnica kombinovaná spodný diel</t>
  </si>
  <si>
    <t xml:space="preserve">- vrchná doska obojstranne laminovaná drevotrieska hr. 25 mm 
- korpus, police: obojstranne laminovaná drevotrieska hr. 18 mm 
- ABS hrany hrúbky 2 mm 
- v strede delená vertikálnou priečkou 
- v oboch častiach jedna voľná polica
- vnútorné police sú prestaviteľné v rozstupe 25 mm 
- chrbát skrine je DTD doska v odtieni korpusu hr. 18 mm
- dvojica drevených dvierok je uzamykateľná
- soklík
</t>
  </si>
  <si>
    <t xml:space="preserve">- korpus, police: obojstranne laminovaná drevotrieska hr. 18 mm 
- ABS hrany hrúbky 2 mm 
- rozdelená na 2 časti v pomere dolná : horná = 1000 : 400 mm
- v strede delená vertikálnou priečkou 
- dolná časť: sklenené dvere v drevenom ráme, v ľavej aj pravej časti po 3 police 
- vnútorné police sú prestaviteľné v rozstupe 25 mm 
- horná časť: drevené dvere 
- chrbát skrine je DTD doska v odtieni korpusu hr. 18 mm
- všetky dvojice dvierok sú uzamykateľné </t>
  </si>
  <si>
    <t>Konferenčný stolík</t>
  </si>
  <si>
    <t>600-650</t>
  </si>
  <si>
    <t xml:space="preserve">- horná doska stola: obojstranne laminovaná drevotrieska hr. 25 mm 
- stredná polička: obojstranne laminovaná drevotrieska hr. 18 mm
- ABS hrany hrúbky 2 mm  
- 4 nohy valcovitého tvaru, materiál: chróm   
- oblé rohy
</t>
  </si>
  <si>
    <t xml:space="preserve">- horná doska stola: obojstranne laminovaná drevotrieska hr. 25 mm 
- ABS hrany hrúbky 2 mm  
- centrálna kovová noha, materiál: chróm
- oblé rohy
</t>
  </si>
  <si>
    <t xml:space="preserve">Kancelársky stôl II. </t>
  </si>
  <si>
    <t>Kontajner 4-zásuvkový na kolieskach</t>
  </si>
  <si>
    <t>š [mm]</t>
  </si>
  <si>
    <t>h  [mm]</t>
  </si>
  <si>
    <t xml:space="preserve">Skrinka s dvierkami uzamykateľná II. </t>
  </si>
  <si>
    <t>Kontajner 4-zásuvkový na kolieskach II.</t>
  </si>
  <si>
    <t>Šatníková skriňa jednodverová so zásuvkou</t>
  </si>
  <si>
    <t>Kancelársky stôl so zásuvkami bez zamykania</t>
  </si>
  <si>
    <t>1200-1500</t>
  </si>
  <si>
    <t>700-710</t>
  </si>
  <si>
    <t>Polica vešiaková na stenu</t>
  </si>
  <si>
    <t>350-360</t>
  </si>
  <si>
    <t>580-600</t>
  </si>
  <si>
    <t>400-420</t>
  </si>
  <si>
    <t>Konferenčný stolík I.</t>
  </si>
  <si>
    <t>680-700</t>
  </si>
  <si>
    <t xml:space="preserve">Skriňa vysoká  kombinovaná </t>
  </si>
  <si>
    <t>350-500</t>
  </si>
  <si>
    <t>Skrinka otvorená 4-policová I.</t>
  </si>
  <si>
    <t>800-850</t>
  </si>
  <si>
    <t>420-430</t>
  </si>
  <si>
    <t>Kancelársky stôl I.</t>
  </si>
  <si>
    <t>1400-1500</t>
  </si>
  <si>
    <t>600-700</t>
  </si>
  <si>
    <t>Skrinka na šanóny presklená II.</t>
  </si>
  <si>
    <t>900-910</t>
  </si>
  <si>
    <t>Skrinka na šanóny kombinovaná I.</t>
  </si>
  <si>
    <t>Šatníková skriňa jednodverová</t>
  </si>
  <si>
    <t xml:space="preserve">Polica nad písací stôl </t>
  </si>
  <si>
    <t>Kancelársky stôl</t>
  </si>
  <si>
    <t>1600-1620</t>
  </si>
  <si>
    <t>800-820</t>
  </si>
  <si>
    <t xml:space="preserve">Skriňa policová dvojdverová malá </t>
  </si>
  <si>
    <t>Kontajner 4-zásuvkový na kolieskach IV.</t>
  </si>
  <si>
    <t>640-650</t>
  </si>
  <si>
    <t>450-460</t>
  </si>
  <si>
    <t>530-540</t>
  </si>
  <si>
    <t>Vešiakový panel</t>
  </si>
  <si>
    <t>1890-1900</t>
  </si>
  <si>
    <t>Skrinka otvorená 4-policová III.</t>
  </si>
  <si>
    <t>400-450</t>
  </si>
  <si>
    <t>450-480</t>
  </si>
  <si>
    <t>Kancelárska skriňa dvojdverová -policová I.</t>
  </si>
  <si>
    <t>Skriňa policová dvojdverová malá</t>
  </si>
  <si>
    <t>700-800</t>
  </si>
  <si>
    <t>Stojanový vešiak drevený</t>
  </si>
  <si>
    <t>Stolík pod kopírku</t>
  </si>
  <si>
    <t>600-620</t>
  </si>
  <si>
    <t>700-720</t>
  </si>
  <si>
    <t>Skrinka na šanóny kombinovaná II.</t>
  </si>
  <si>
    <t>Kontajner 4-zásuvkový na kolieskach I.</t>
  </si>
  <si>
    <t>350-450</t>
  </si>
  <si>
    <t>Písací stôl II.</t>
  </si>
  <si>
    <t>750-770</t>
  </si>
  <si>
    <t>1000-1100</t>
  </si>
  <si>
    <t>740-750</t>
  </si>
  <si>
    <t>Kontajner 4-zásuvkový na kolieskach III.</t>
  </si>
  <si>
    <t>Policová skrinka otvorená</t>
  </si>
  <si>
    <t>Konferenčný stolík II.</t>
  </si>
  <si>
    <t xml:space="preserve">Skriňa otvorená nižšia </t>
  </si>
  <si>
    <t>Knižnica 6-policová II.</t>
  </si>
  <si>
    <t>Kancelársky stôl III.</t>
  </si>
  <si>
    <t>Rokovací stôl</t>
  </si>
  <si>
    <t>2500-2520</t>
  </si>
  <si>
    <t>720-760</t>
  </si>
  <si>
    <t>Skriňa s presklenými dverami</t>
  </si>
  <si>
    <t>Skriňa spisová</t>
  </si>
  <si>
    <t>Ilustračné foto</t>
  </si>
  <si>
    <t>Knižnica kombinovaná horný diel kompatibilná s položkou 14</t>
  </si>
  <si>
    <t>Pracovná doska stola je vyrobená z kvalitnej laminovanej drevotrieskovej dosky LTD  hrúbky 22 mm, hrany dosky sú opatrené ABS hranou s hrúbkou 2 mm, podnož a lub stola  LTD dosky hrúbky 22 mm, stôl je vybavený rektifikačnými nožičkami, hrúbka hrán: 2 mm,  rektifikačné nožičky: 10 mm;</t>
  </si>
  <si>
    <t xml:space="preserve">Mobilný na 4 plastových kolieskach, uzamykateľný centrálne, 4 kovové zásuvky s tichým chodom, hrúbka korpusu a čielok: 18 mm, materiál : obojstranne laminátová drevotrieska hrúbky 18 mm, hrana: ABS 2 mm ,  </t>
  </si>
  <si>
    <t xml:space="preserve">Skrinka s dvierkami uzamykateľná, dvojdverová, policová , počet políc 4 ks, korpus, police, dvierka: obojstranne laminovaná drevotrieska hrúbky 18 mm, chrbát skrine je DTD doska v odtieni korpusu, hrúbky 18 mm., police sú prestaviteľné v rozstupe 25 mm,  </t>
  </si>
  <si>
    <t xml:space="preserve">Uzamykateľný kontajner do kancelárie 4-zásuvkový,  mobilný na 4 plastových kolieskach, materiál:  laminovaná drevotrieska hrúbky 18 mm, kvalitné kovové úchytky na čielkach zásuviek, uzamykateľný centrálne , materiál laminovaná drevotrieska hrúbky 18 mm, ABS hrany hrúbky 2mm, </t>
  </si>
  <si>
    <t>Šatník obsahuje: 1 ks drevené dvere ľavé/pravé,
1 ks výsuvný vešiak,
1 ks polica,
1 ks zásuvka,
Korpus jmateriál: laminovaná drevotrieskaj hrúbky 16 alebo 22 mm, predná plocha je vyrobená zo stredne tvrdej drevovláknitej dosky hrúbka 16 mm,  zásuvka má bočný výsuv s nosnosťou cca 15 kg ,</t>
  </si>
  <si>
    <t xml:space="preserve">Kancelársky stôl so zásuvkami bez zamykania: materiál dosky stola: obojstranne laminátová drevotrieska húbky 18 mm, ABS hrany hrúbky 2 mm , zadné čelo do 2/3 hornej výšky stola, boky stola plné laminovaná drevotrieska hrúbky 18 mm, výsuvný držiak naklávesnicu voliteľná priechodka na kabeláž /60mm/na pravej strane stola je na pevno osadený kontajner so 4 zásuvkami (bočná stena stola je zároveň bočnou stenou kontajnera):  korpus zásuvkového kontajnera, bočnice zásuviek a čelá zásuviek sú z rovnakého materiálu ako stôl (obojstranne laminátová drevotrieska hrúbky 18 mm) , výsuvný mechanizmus zásuvky s tichým chodom;  kontajner na pevných nôžkach (nie kolieska); zásuvky bez uzamykania, šírka zásuviek 420 mm, výška zásuviek 150 mm, hĺbka kontajnera 600 mm, </t>
  </si>
  <si>
    <t xml:space="preserve">Polica vešiaková na stenu, 1 ks  horná polička, 1 ks vešiaková tyč,   min. 3 ks kovové vešiaky, materiál: laminovaná drevotrieska hrúbky 18 mm, </t>
  </si>
  <si>
    <t xml:space="preserve">Konferenčný stolík s policou, materiál : laminovaná drevotrieska  DTD hrúbky 18 mm,: </t>
  </si>
  <si>
    <t>1800-2000</t>
  </si>
  <si>
    <t xml:space="preserve">Skriňa vysoká kombinovaná delená,  spodná časť skrine dvojdverová s jednou policou ,  horná časť otvorená s dvoma policami, plastové nohy s krytovaním, materiál: obojstranne laminovaná drevotrieska, ABS hrany hrúbky 2 mm, </t>
  </si>
  <si>
    <t>Skrinka otvorená  policová , počet políc 4 ks, materiál:  korpus,police: obojstranne laminovaná drevotrieska hrúbky 18 mm, ABS hrany hrúbky 2 mm , chrbát skrine je DTD doska v odtieni korpusu, hrúbky 18 mm, police sú prestaviteľné v rozstupe 25 mm,</t>
  </si>
  <si>
    <t xml:space="preserve">Kancelársky stôl, materiál dosky stola: obojstranne laminátová drevotrieska hrúbky  25 mm, ABS  hrany hrúbky 2 mm , zadné čelo do 2/3 hornej výšky stola, boky stola plné laminovaná drevotrieska hrúbky 18 alebo 25 mm, voliteľná priechodka na kabeláž /60mm/, </t>
  </si>
  <si>
    <t xml:space="preserve">Skrinka na šanóny  kombinovaná presklenná ,materiál: korpus, police: obojstranne laminovaná drevotrieska hrúbky 18 mm, chrbát skrine je DTD doska v odtieni korpusu,hrúbky 18 mm, pomer 3:2,  uzatvárateľná dolná časť , vrchná uzatvárateľná časť presklenná, police sú prestaviteľné v rozstupe 25 mm,  </t>
  </si>
  <si>
    <t xml:space="preserve">Skrinka na šanóny kombinovaná , materiál: korpus, police:obojstranne laminátová drevotrieska hrúbky 18 mm,  chrbát skrine je DTD doska v odtieni korpusu hrúbky 18 mm, pomer 3:2, uzatvárateľná dolná časť tvorí dolné 2/3celkovej výšky skrine,  vrchná časť neuzatvárateľná, police sú prestaviteľné v rozstupe 25 mm, </t>
  </si>
  <si>
    <t xml:space="preserve">Šatník jednodverový , dvere pravé/ľavé, materiál: korpus police: obojstranne laminátová drevotrieska hrúbky 18 mm , chrbát skrine je laminátová doska s hrúbky 18 mm, obojstranne pohľadová, ABS hrany hrúbky 2 mm, 2 nastaviteľné police, 4 nastaviteľné nožičky, vešiaková rúra,  </t>
  </si>
  <si>
    <t xml:space="preserve">Polica nad písací stôl, materiál: korpus a stredová polica:obojstranne laminátová drevotrieska hrúbky 18 mm, police v strede cez celú šírku nadstavca, ABS hrany hrúbky 2 mm, </t>
  </si>
  <si>
    <t xml:space="preserve">Skrinka otvorená policová , počet políc 4 ks,  korpus,police: obojstranne laminovaná  drevotrieska hrúbky 18 mm, chrbát skrine je DTD,  doska v odtieni korpusu, hrúbky 18 mm, </t>
  </si>
  <si>
    <t xml:space="preserve">Kancelársky stôl, materiál dosky stola: obojstranne laminátová drevotrieska hrúbky 18 alebo 25 mm, ABS hrana hrúbky 2 mm ,  zadné čelo do 2/3 hornej výšky stola, boky stola plné laminovaná drevotrieska hrúbky 18 mm,  </t>
  </si>
  <si>
    <t xml:space="preserve">Skriňa policová dvojdverová malá , materiál: korpus, police,dvierka: obojstranne laminovaná drevotrieska hr. 18 mm, ABS hrany hrúbky        2 mm, chrbát skrine je DTD doska v odtieni korpusu hrúbky 18mm, police prestaviteľné v rozstupe 25 mm, kovové úchytky, </t>
  </si>
  <si>
    <t xml:space="preserve">Skriňa vysoká kombinovaná delená,  spodná časť skrine dvojdverová s jednou policou ,  horná časť otvorená s dvoma policami, plastové nohy s krytovaním, materiál: obojstranne laminovaná drevotrieska, ABS hrany hrúbky 2 mm,  </t>
  </si>
  <si>
    <t xml:space="preserve">Vešiakový panel, kombinácia kovu a dreva, 1ks  horná polička, 1 ks vešiaková tyč na zavesenie (vešiakov), 2-3 ks úchytiek , vešiaková tyč a uchytky kovové  v odtieni hliník ,  materiál : laminovaná drevotrieska hrúbky 18 alebo 25mm, ABS hrany hrúbky 2 mm, </t>
  </si>
  <si>
    <t>Kancelársky stôl, materiál dosky stola: obojstranne laminátová drevotrieska hrúbky 18 alebo 25 mm, ABS hrana hrúbky 2 mm ,  zadné čelo do 2/3 hornej výšky stola, boky stola plné laminovaná drevotrieska hrúbky 18 mm</t>
  </si>
  <si>
    <t>Počet políc min: 4 ks, otvorený uložný priestor.materiál: laminovaná drevotrieska  hrúbka 18mm, ABS hrany hrúbky 2mm, (jedna OTVORENÁ)</t>
  </si>
  <si>
    <t xml:space="preserve">Stojanový vešiak, drevená konštrukcia, s držiakom dáždnikov, samostatne stojaci, počet  háčikov: </t>
  </si>
  <si>
    <t>Stolík pod kopírku, materiál korpusu: obojstranne laminovaná drevotrieska hrúbky 18 mm,  hrana ABS hrúbky 2 mm</t>
  </si>
  <si>
    <t xml:space="preserve">Kancelársky stôl, materiál dosky stola: obojstranne laminátová drevotrieska hrúbky  25 mm, ABS  hrany hrúbky 2 mm , zadné čelo do 2/3 hornej výšky stola, boky stola plné laminovaná drevotrieska hrúbky 18 alebo 25 mm, voliteľná priechodka na kabeláž /60mm/,  </t>
  </si>
  <si>
    <t>Uzamykateľný kontajner do kancelárie 4-zásuvkový,  mobilný na 4 plastových kolieskach, materiál:  laminovaná drevotrieska hrúbky 18 mm, kvalitné kovové úchytky na čielkach zásuviek, uzamykateľný centrálne , materiál laminovaná drevotrieska hrúbky 18 mm, ABS hrany hrúbky 2mm,</t>
  </si>
  <si>
    <t>Skrinka na šanóny, korpus  obojstranne laminovaná drevotrieska hrúbky 18 mm, chrbát skrine je DTD doska v odtieni korpusu, hrúbky 18 mm ,pomer 3:2 uzatvárateľná dolná časť,/ vrchná neuzatvárateľná časť,  police sú prestaviteľné v rozstupe 25 mm ,</t>
  </si>
  <si>
    <t xml:space="preserve">Pojazdný zásuvkový kontajner, 4 zásuvky, korpus vyrobený z laminovanej drevotriesky hrúbky 16 mm, horná doska 25 mm, všetky hrany vybavené plastovou ABS hranou, kontajner vybavený kolieskami, centrálnym zamykaním s dvoma kľúčmi, dostatočne veľké úchyty z lešteného hliníka, 4 zásuvky na kovových guľôčkových pojazdoch s 80% výsuvom. </t>
  </si>
  <si>
    <t>Skrinka na šanóny kombinovaná , materiál: korpus, police:obojstranne laminátová drevotrieska hrúbky 18 mm,  chrbát skrine je DTD doska v odtieni korpusu hrúbky 18 mm, pomer 3:2, uzatvárateľná dolná časť tvorí dolné 2/3celkovej výšky skrine,  vrchná časť neuzatvárateľná, police sú prestaviteľné v rozstupe 25 mm,</t>
  </si>
  <si>
    <t xml:space="preserve">Písací stôl, obojstranne laminátová drevotrieska hrúbky 18 alebo 25mm , ABS hrana hrúbky 2mm, </t>
  </si>
  <si>
    <t xml:space="preserve">Mobilný na 4 plastových kolieskach, uzamykateľný centrálne jedným kľúčom, zásuvky s tichým chodom, hrúbka korpusu 18 mm, materiál obojstranne laminovaná drevotrieska hr. 18mm - hrana 2 mm ABS, </t>
  </si>
  <si>
    <t xml:space="preserve">Policová skrinka, 1 ks zásuvka, 4 ks drevená polica, 5 ks nika,
korpus z laminovanej drevotrieskovej dosky hrúbka 16 mm a 22 mm, predná plocha zo stredne tvrdej drevovláknitej dosky (hrúbka 16 mm), zásuvky s nosnosťou cca 15 kg.
</t>
  </si>
  <si>
    <t xml:space="preserve">Konferenčný stolík, materiál:  laminovaná drevotrieska  DTD hrúbky 18 mm, farba korpusu a prednej plochy: </t>
  </si>
  <si>
    <t xml:space="preserve">Skriňa policová otvorená nižšia , materiál: korpus a police obojstranne laminovaná drevotrieska hrúbky 18 mm, ABShrany hrúbky 2 mm, chrbát skrine je obojstranne pohľadová HDF doska v odtieni korpusu hrúbky 3 mm,  1 ks polica prestaviteľná, , </t>
  </si>
  <si>
    <t xml:space="preserve">Knižnica,  počet políc 6 ks, korpus, police: obojstranne laminovaná drevotrieska hrúbky 18 mm, chrbát skrine je DTD doska, doska v odtieni korpusu, hrúbky 18 mm, police sú prestaviteľné v rozostupe 25 mm, </t>
  </si>
  <si>
    <t>Vrchná doska z laminovanej drevotriesky hrubky 22 mm, Hrúbka ostatných dosiek: 16 mm, 22 mm, Hrúbka hrán: 2 mm, Rektifikačné nožičky: 10 mm,</t>
  </si>
  <si>
    <t xml:space="preserve">laminátová doska s hrúbkou min 25 mm, hrany stola zaoblené, nohy stola dosky drevotrieska, vypustené kraje stola do priestoru, sedenie zo všetkých strán, bez stoličiek; </t>
  </si>
  <si>
    <t>nosnosť police min 60 kg, dvere presklené, farba korpusu sivá, farba dverí sivá, typ konštrukcie zváraná, zváraný korpus skrine sa vyznačuje vysokou odolnosťou a tuhosťou, rámy dverí sú osadené kaleným sklom hrúbky 5 mm, police skríň prestaviteľné, uzamykanie pákovým rozvorovým mechanizmom so zámkom a dvoma kľúčmi,</t>
  </si>
  <si>
    <t>nosnosť police min. 80kg, počet políc: 4, typ dverí: krídlové, farba korpusu sivá, typ konštrukcie demontovaná skriňa z oceľového plechu s hrúbkou 1,0 a 0,8 mm, nastaviteľné police, silné vystužené dvere vybavené trojbodovým zámkom s dvoma kľúčmi, povrchová úprava skrine odolným elektrostatickým práškovým lakom;</t>
  </si>
  <si>
    <t>600/400</t>
  </si>
  <si>
    <t xml:space="preserve">Príloha č. 1 k výzve na predpokladanú hodnotu zákazky </t>
  </si>
  <si>
    <t>Predmet: "Nábytok na vybavenie kancelárií a kuchyniek PF UPJŠ."</t>
  </si>
  <si>
    <t>Vypracoval:</t>
  </si>
  <si>
    <t>Dátum:</t>
  </si>
  <si>
    <t>Jednotková cena v Eur bez DPH</t>
  </si>
  <si>
    <t>Jednotková cena v Eur s DPH</t>
  </si>
  <si>
    <t>Cena celkom za položku v Eur bez DPH</t>
  </si>
  <si>
    <t>**poznámka - k položkám 13. a 64. kuchynské linky sú spracované návrhy rozloženia jednotlivých skriniek</t>
  </si>
  <si>
    <t>Regál do chemického skladu</t>
  </si>
  <si>
    <t xml:space="preserve">Regál určený na skladovanie nebezpečných látok, chemikálii a olejov
Základná sekcia: 2 koncové rámy, 4 perforované police a záchytná vaňa
Záchytná vaňa umiestnená pod spodnou policou
Možnosť rozšírenia úložného priestoru základnej sekcie o prídavné police alebo o sekciu s jednou alebo viac sekcii so záchytnými vaňami
Nosnosť police min. 205kg
Nosnosť regálu min. 600kg
Dodávané s plne zmontovanými koncovými rámami
Ukotvenie k podlahe pomocou skrutiek
Materiál: oceľový plech, galvanizovaný
</t>
  </si>
  <si>
    <t>podľa prílohy "kuchynská linka"</t>
  </si>
  <si>
    <t xml:space="preserve">***poznámka - cena vrátane dopravných nákladov, vynesenia, montáže na tvare miesta. Prieskum na predpokladanú hodnotu zákazky spracovavaný ako podklad k nadlimitnej zákazke, ktorá bude vyhlásená v najbližšom možnom termíne. Približne 80% z množstva bude nutné dodať do 3 mesiacov od uzatvorenia zmluvy </t>
  </si>
  <si>
    <t>* poznámka - Farebný odtieň jednotlivých nábytkov bude upresnený v samostatných objednávkach. Verejný obstarávateľ požaduje dodanie na základe samostatných objednávok aj rôzne farebné odtiene pri jednej položke. Predpokladané farebné odtieňe: dub sonoma, javor, čerešňa, san remo, dub wotan a iné</t>
  </si>
  <si>
    <t>Celková cena v Eur bez DPH</t>
  </si>
  <si>
    <t>Celková cena v Eur s DPH</t>
  </si>
  <si>
    <t xml:space="preserve">- korpus, police: obojstranne laminovaná drevotrieska hr. 18 mm 
- ABS hrany hrúbky 2 mm 
- dolná časť:  soklík, 3 zásuvky s tichým chodom, kovový mechanizmus 
- dno zásuviek: sololit
- horná časť: 1 pevná a 3 voľné police
- police sú prestaviteľné v rozstupe 25 mm 
Špecifikácia položky v samostatnej prílohe
</t>
  </si>
  <si>
    <t>- rohová kuchynská linka
- dlhšia strana 2250 x 2250 mm
- roh bez skriniek s výrezom na komín
- kratšia strana 2250 x 1200 mm
- na stene medzi hornými a dolnými skrinkami je tiež doska
- barový pult 1400 x 400 mm Špecifikácia položky v samostatnej prílohe</t>
  </si>
  <si>
    <t>Kuchynská linka s pracovnou doskou, matná farba, korpus biely, dvierka dub sonoma. Špecifikácia v samostatnej prílohe.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</si>
</sst>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4"/>
      <color theme="1"/>
      <name val="Calibri"/>
      <family val="2"/>
      <charset val="238"/>
      <scheme val="minor"/>
    </font>
    <font>
      <b/>
      <sz val="10"/>
      <name val="Arial CE"/>
      <family val="2"/>
      <charset val="238"/>
    </font>
    <font>
      <b/>
      <sz val="14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3" fillId="0" borderId="0" xfId="0" applyFont="1"/>
    <xf numFmtId="164" fontId="0" fillId="4" borderId="1" xfId="0" applyNumberFormat="1" applyFill="1" applyBorder="1"/>
    <xf numFmtId="164" fontId="0" fillId="0" borderId="1" xfId="0" applyNumberFormat="1" applyBorder="1"/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49" fontId="0" fillId="0" borderId="1" xfId="0" applyNumberFormat="1" applyFont="1" applyBorder="1" applyAlignment="1">
      <alignment vertical="top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49" fontId="0" fillId="0" borderId="1" xfId="0" applyNumberFormat="1" applyFont="1" applyBorder="1" applyAlignment="1">
      <alignment wrapText="1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top" wrapText="1"/>
    </xf>
    <xf numFmtId="49" fontId="0" fillId="0" borderId="1" xfId="0" applyNumberFormat="1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5" fillId="0" borderId="0" xfId="0" applyFont="1"/>
    <xf numFmtId="0" fontId="0" fillId="0" borderId="0" xfId="0" applyFont="1"/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164" fontId="0" fillId="0" borderId="0" xfId="0" applyNumberFormat="1"/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4" fontId="0" fillId="4" borderId="2" xfId="0" applyNumberFormat="1" applyFill="1" applyBorder="1" applyAlignment="1">
      <alignment horizontal="center"/>
    </xf>
    <xf numFmtId="164" fontId="0" fillId="4" borderId="3" xfId="0" applyNumberFormat="1" applyFill="1" applyBorder="1" applyAlignment="1">
      <alignment horizontal="center"/>
    </xf>
    <xf numFmtId="164" fontId="0" fillId="0" borderId="2" xfId="0" applyNumberFormat="1" applyBorder="1" applyAlignment="1">
      <alignment horizontal="right"/>
    </xf>
    <xf numFmtId="164" fontId="0" fillId="0" borderId="3" xfId="0" applyNumberFormat="1" applyBorder="1" applyAlignment="1">
      <alignment horizontal="right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emf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emf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em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png"/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emf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435428</xdr:colOff>
      <xdr:row>12</xdr:row>
      <xdr:rowOff>108857</xdr:rowOff>
    </xdr:from>
    <xdr:to>
      <xdr:col>7</xdr:col>
      <xdr:colOff>1452698</xdr:colOff>
      <xdr:row>12</xdr:row>
      <xdr:rowOff>1465217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199" y="478971"/>
          <a:ext cx="1017270" cy="1356360"/>
        </a:xfrm>
        <a:prstGeom prst="rect">
          <a:avLst/>
        </a:prstGeom>
      </xdr:spPr>
    </xdr:pic>
    <xdr:clientData/>
  </xdr:twoCellAnchor>
  <xdr:twoCellAnchor editAs="oneCell">
    <xdr:from>
      <xdr:col>7</xdr:col>
      <xdr:colOff>424543</xdr:colOff>
      <xdr:row>13</xdr:row>
      <xdr:rowOff>43543</xdr:rowOff>
    </xdr:from>
    <xdr:to>
      <xdr:col>7</xdr:col>
      <xdr:colOff>1476103</xdr:colOff>
      <xdr:row>13</xdr:row>
      <xdr:rowOff>1445623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4314" y="2057400"/>
          <a:ext cx="1051560" cy="140208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14</xdr:row>
      <xdr:rowOff>174171</xdr:rowOff>
    </xdr:from>
    <xdr:to>
      <xdr:col>7</xdr:col>
      <xdr:colOff>1696720</xdr:colOff>
      <xdr:row>14</xdr:row>
      <xdr:rowOff>1218111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4571" y="3831771"/>
          <a:ext cx="1391920" cy="1043940"/>
        </a:xfrm>
        <a:prstGeom prst="rect">
          <a:avLst/>
        </a:prstGeom>
      </xdr:spPr>
    </xdr:pic>
    <xdr:clientData/>
  </xdr:twoCellAnchor>
  <xdr:twoCellAnchor editAs="oneCell">
    <xdr:from>
      <xdr:col>7</xdr:col>
      <xdr:colOff>555172</xdr:colOff>
      <xdr:row>19</xdr:row>
      <xdr:rowOff>87086</xdr:rowOff>
    </xdr:from>
    <xdr:to>
      <xdr:col>7</xdr:col>
      <xdr:colOff>1469572</xdr:colOff>
      <xdr:row>19</xdr:row>
      <xdr:rowOff>1306286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4943" y="8860972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7</xdr:col>
      <xdr:colOff>566057</xdr:colOff>
      <xdr:row>20</xdr:row>
      <xdr:rowOff>87085</xdr:rowOff>
    </xdr:from>
    <xdr:to>
      <xdr:col>7</xdr:col>
      <xdr:colOff>1514747</xdr:colOff>
      <xdr:row>20</xdr:row>
      <xdr:rowOff>1352005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5828" y="10319656"/>
          <a:ext cx="948690" cy="1264920"/>
        </a:xfrm>
        <a:prstGeom prst="rect">
          <a:avLst/>
        </a:prstGeom>
      </xdr:spPr>
    </xdr:pic>
    <xdr:clientData/>
  </xdr:twoCellAnchor>
  <xdr:twoCellAnchor editAs="oneCell">
    <xdr:from>
      <xdr:col>7</xdr:col>
      <xdr:colOff>566057</xdr:colOff>
      <xdr:row>21</xdr:row>
      <xdr:rowOff>65315</xdr:rowOff>
    </xdr:from>
    <xdr:to>
      <xdr:col>7</xdr:col>
      <xdr:colOff>1497602</xdr:colOff>
      <xdr:row>21</xdr:row>
      <xdr:rowOff>1307375</xdr:rowOff>
    </xdr:to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5828" y="11756572"/>
          <a:ext cx="931545" cy="1242060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23</xdr:row>
      <xdr:rowOff>65315</xdr:rowOff>
    </xdr:from>
    <xdr:to>
      <xdr:col>7</xdr:col>
      <xdr:colOff>1438275</xdr:colOff>
      <xdr:row>23</xdr:row>
      <xdr:rowOff>1170215</xdr:rowOff>
    </xdr:to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9371" y="13944601"/>
          <a:ext cx="828675" cy="1104900"/>
        </a:xfrm>
        <a:prstGeom prst="rect">
          <a:avLst/>
        </a:prstGeom>
      </xdr:spPr>
    </xdr:pic>
    <xdr:clientData/>
  </xdr:twoCellAnchor>
  <xdr:twoCellAnchor editAs="oneCell">
    <xdr:from>
      <xdr:col>7</xdr:col>
      <xdr:colOff>522514</xdr:colOff>
      <xdr:row>26</xdr:row>
      <xdr:rowOff>108857</xdr:rowOff>
    </xdr:from>
    <xdr:to>
      <xdr:col>7</xdr:col>
      <xdr:colOff>1520734</xdr:colOff>
      <xdr:row>26</xdr:row>
      <xdr:rowOff>1611033</xdr:rowOff>
    </xdr:to>
    <xdr:pic>
      <xdr:nvPicPr>
        <xdr:cNvPr id="9" name="Obrázok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285" y="15642771"/>
          <a:ext cx="998220" cy="1502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533400</xdr:colOff>
      <xdr:row>27</xdr:row>
      <xdr:rowOff>119743</xdr:rowOff>
    </xdr:from>
    <xdr:to>
      <xdr:col>7</xdr:col>
      <xdr:colOff>1493520</xdr:colOff>
      <xdr:row>27</xdr:row>
      <xdr:rowOff>1564584</xdr:rowOff>
    </xdr:to>
    <xdr:pic>
      <xdr:nvPicPr>
        <xdr:cNvPr id="10" name="Obrázok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3171" y="17482457"/>
          <a:ext cx="960120" cy="144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304800</xdr:colOff>
      <xdr:row>29</xdr:row>
      <xdr:rowOff>65314</xdr:rowOff>
    </xdr:from>
    <xdr:to>
      <xdr:col>7</xdr:col>
      <xdr:colOff>1650066</xdr:colOff>
      <xdr:row>29</xdr:row>
      <xdr:rowOff>1087142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4571" y="20171228"/>
          <a:ext cx="1345266" cy="102182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283028</xdr:colOff>
      <xdr:row>30</xdr:row>
      <xdr:rowOff>206829</xdr:rowOff>
    </xdr:from>
    <xdr:ext cx="1400175" cy="1381125"/>
    <xdr:pic>
      <xdr:nvPicPr>
        <xdr:cNvPr id="13" name="Obrázok 12" descr=" - hruška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799" y="21597258"/>
          <a:ext cx="140017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381000</xdr:colOff>
      <xdr:row>31</xdr:row>
      <xdr:rowOff>206829</xdr:rowOff>
    </xdr:from>
    <xdr:ext cx="1207994" cy="1199030"/>
    <xdr:pic>
      <xdr:nvPicPr>
        <xdr:cNvPr id="14" name="Obrázok 13" descr="SÃºvisiaci obrÃ¡zok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0771" y="23251886"/>
          <a:ext cx="1207994" cy="11990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522514</xdr:colOff>
      <xdr:row>32</xdr:row>
      <xdr:rowOff>130629</xdr:rowOff>
    </xdr:from>
    <xdr:to>
      <xdr:col>7</xdr:col>
      <xdr:colOff>1370239</xdr:colOff>
      <xdr:row>32</xdr:row>
      <xdr:rowOff>1526882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285" y="24688800"/>
          <a:ext cx="847725" cy="13962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391886</xdr:colOff>
      <xdr:row>33</xdr:row>
      <xdr:rowOff>119743</xdr:rowOff>
    </xdr:from>
    <xdr:to>
      <xdr:col>7</xdr:col>
      <xdr:colOff>1515836</xdr:colOff>
      <xdr:row>33</xdr:row>
      <xdr:rowOff>1243693</xdr:rowOff>
    </xdr:to>
    <xdr:pic>
      <xdr:nvPicPr>
        <xdr:cNvPr id="25" name="Obrázok 24" descr="SÃºvisiaci obrÃ¡zok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1657" y="26310772"/>
          <a:ext cx="112395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250371</xdr:colOff>
      <xdr:row>34</xdr:row>
      <xdr:rowOff>32658</xdr:rowOff>
    </xdr:from>
    <xdr:to>
      <xdr:col>7</xdr:col>
      <xdr:colOff>1643742</xdr:colOff>
      <xdr:row>34</xdr:row>
      <xdr:rowOff>1533541</xdr:rowOff>
    </xdr:to>
    <xdr:pic>
      <xdr:nvPicPr>
        <xdr:cNvPr id="26" name="Obrázok 25" descr="Bez názvuaaa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2914" y="27584401"/>
          <a:ext cx="1393371" cy="1500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43543</xdr:colOff>
      <xdr:row>35</xdr:row>
      <xdr:rowOff>293915</xdr:rowOff>
    </xdr:from>
    <xdr:ext cx="2156460" cy="1676400"/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3257" y="29434972"/>
          <a:ext cx="2156460" cy="1676400"/>
        </a:xfrm>
        <a:prstGeom prst="rect">
          <a:avLst/>
        </a:prstGeom>
      </xdr:spPr>
    </xdr:pic>
    <xdr:clientData/>
  </xdr:oneCellAnchor>
  <xdr:twoCellAnchor editAs="oneCell">
    <xdr:from>
      <xdr:col>7</xdr:col>
      <xdr:colOff>108858</xdr:colOff>
      <xdr:row>36</xdr:row>
      <xdr:rowOff>152401</xdr:rowOff>
    </xdr:from>
    <xdr:to>
      <xdr:col>7</xdr:col>
      <xdr:colOff>2122714</xdr:colOff>
      <xdr:row>36</xdr:row>
      <xdr:rowOff>914401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572" y="31514144"/>
          <a:ext cx="2013856" cy="762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337457</xdr:colOff>
      <xdr:row>37</xdr:row>
      <xdr:rowOff>54429</xdr:rowOff>
    </xdr:from>
    <xdr:ext cx="1583951" cy="1149164"/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7171" y="32646258"/>
          <a:ext cx="1583951" cy="114916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413657</xdr:colOff>
      <xdr:row>38</xdr:row>
      <xdr:rowOff>65314</xdr:rowOff>
    </xdr:from>
    <xdr:to>
      <xdr:col>7</xdr:col>
      <xdr:colOff>1937657</xdr:colOff>
      <xdr:row>38</xdr:row>
      <xdr:rowOff>1524000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4886" y="33963428"/>
          <a:ext cx="1524000" cy="14586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587828</xdr:colOff>
      <xdr:row>39</xdr:row>
      <xdr:rowOff>21771</xdr:rowOff>
    </xdr:from>
    <xdr:to>
      <xdr:col>7</xdr:col>
      <xdr:colOff>1721303</xdr:colOff>
      <xdr:row>39</xdr:row>
      <xdr:rowOff>1090813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9057" y="35465657"/>
          <a:ext cx="1133475" cy="106904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326570</xdr:colOff>
      <xdr:row>40</xdr:row>
      <xdr:rowOff>119743</xdr:rowOff>
    </xdr:from>
    <xdr:ext cx="1676400" cy="816429"/>
    <xdr:pic>
      <xdr:nvPicPr>
        <xdr:cNvPr id="32" name="Obrázok 3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799" y="36695743"/>
          <a:ext cx="1676400" cy="81642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631371</xdr:colOff>
      <xdr:row>41</xdr:row>
      <xdr:rowOff>32658</xdr:rowOff>
    </xdr:from>
    <xdr:to>
      <xdr:col>7</xdr:col>
      <xdr:colOff>1796783</xdr:colOff>
      <xdr:row>41</xdr:row>
      <xdr:rowOff>1198069</xdr:rowOff>
    </xdr:to>
    <xdr:pic>
      <xdr:nvPicPr>
        <xdr:cNvPr id="33" name="Obrázok 32" descr="https://superkancl.cz/wp-content/uploads/2015/04/LN5028-Prosklen%C3%A1-policov%C3%A1-sk%C5%99%C3%AD%C5%88-4-police-vysok%C3%A1-368x368.jpg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0" y="37686344"/>
          <a:ext cx="1165412" cy="11654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457200</xdr:colOff>
      <xdr:row>42</xdr:row>
      <xdr:rowOff>87086</xdr:rowOff>
    </xdr:from>
    <xdr:to>
      <xdr:col>7</xdr:col>
      <xdr:colOff>1952625</xdr:colOff>
      <xdr:row>42</xdr:row>
      <xdr:rowOff>1274909</xdr:rowOff>
    </xdr:to>
    <xdr:pic>
      <xdr:nvPicPr>
        <xdr:cNvPr id="34" name="Obrázok 33" descr="SÃºvisiaci obrÃ¡zok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8429" y="38981743"/>
          <a:ext cx="1495425" cy="11878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609600</xdr:colOff>
      <xdr:row>43</xdr:row>
      <xdr:rowOff>54429</xdr:rowOff>
    </xdr:from>
    <xdr:to>
      <xdr:col>7</xdr:col>
      <xdr:colOff>1828800</xdr:colOff>
      <xdr:row>43</xdr:row>
      <xdr:rowOff>1207589</xdr:rowOff>
    </xdr:to>
    <xdr:pic>
      <xdr:nvPicPr>
        <xdr:cNvPr id="35" name="Obrázok 34" descr="DREVONA09 PolicovÃ¡ skriÅa 1-dverovÃ¡ dub bardolÃ­no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0829" y="40266258"/>
          <a:ext cx="1219200" cy="1153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620486</xdr:colOff>
      <xdr:row>44</xdr:row>
      <xdr:rowOff>32657</xdr:rowOff>
    </xdr:from>
    <xdr:to>
      <xdr:col>7</xdr:col>
      <xdr:colOff>1753961</xdr:colOff>
      <xdr:row>44</xdr:row>
      <xdr:rowOff>1101699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1715" y="41463686"/>
          <a:ext cx="1133475" cy="10690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283030</xdr:colOff>
      <xdr:row>45</xdr:row>
      <xdr:rowOff>21773</xdr:rowOff>
    </xdr:from>
    <xdr:to>
      <xdr:col>7</xdr:col>
      <xdr:colOff>2002972</xdr:colOff>
      <xdr:row>45</xdr:row>
      <xdr:rowOff>856319</xdr:rowOff>
    </xdr:to>
    <xdr:pic>
      <xdr:nvPicPr>
        <xdr:cNvPr id="37" name="Obrázok 36" descr="Bez názvuaaa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4259" y="42584916"/>
          <a:ext cx="1719942" cy="834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108857</xdr:colOff>
      <xdr:row>46</xdr:row>
      <xdr:rowOff>54429</xdr:rowOff>
    </xdr:from>
    <xdr:ext cx="2028825" cy="981075"/>
    <xdr:pic>
      <xdr:nvPicPr>
        <xdr:cNvPr id="38" name="Obrázok 3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0" y="43488429"/>
          <a:ext cx="2028825" cy="9810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609600</xdr:colOff>
      <xdr:row>47</xdr:row>
      <xdr:rowOff>10886</xdr:rowOff>
    </xdr:from>
    <xdr:to>
      <xdr:col>7</xdr:col>
      <xdr:colOff>1606924</xdr:colOff>
      <xdr:row>47</xdr:row>
      <xdr:rowOff>1019415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/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378543" y="44555229"/>
          <a:ext cx="997324" cy="1008529"/>
        </a:xfrm>
        <a:prstGeom prst="rect">
          <a:avLst/>
        </a:prstGeom>
      </xdr:spPr>
    </xdr:pic>
    <xdr:clientData/>
  </xdr:twoCellAnchor>
  <xdr:oneCellAnchor>
    <xdr:from>
      <xdr:col>7</xdr:col>
      <xdr:colOff>185057</xdr:colOff>
      <xdr:row>48</xdr:row>
      <xdr:rowOff>108858</xdr:rowOff>
    </xdr:from>
    <xdr:ext cx="1894114" cy="892628"/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45687344"/>
          <a:ext cx="1894114" cy="89262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457200</xdr:colOff>
      <xdr:row>49</xdr:row>
      <xdr:rowOff>87086</xdr:rowOff>
    </xdr:from>
    <xdr:ext cx="1207994" cy="1199030"/>
    <xdr:pic>
      <xdr:nvPicPr>
        <xdr:cNvPr id="41" name="Obrázok 40" descr="SÃºvisiaci obrÃ¡zok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6143" y="46721486"/>
          <a:ext cx="1207994" cy="11990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413657</xdr:colOff>
      <xdr:row>50</xdr:row>
      <xdr:rowOff>32657</xdr:rowOff>
    </xdr:from>
    <xdr:ext cx="1524000" cy="1458686"/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0" y="48027771"/>
          <a:ext cx="1524000" cy="145868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849086</xdr:colOff>
      <xdr:row>51</xdr:row>
      <xdr:rowOff>65314</xdr:rowOff>
    </xdr:from>
    <xdr:to>
      <xdr:col>7</xdr:col>
      <xdr:colOff>1330938</xdr:colOff>
      <xdr:row>51</xdr:row>
      <xdr:rowOff>1389289</xdr:rowOff>
    </xdr:to>
    <xdr:pic>
      <xdr:nvPicPr>
        <xdr:cNvPr id="57" name="Obrázok 56" descr="https://www.novynabytok.sk/images/Tempo_Kondela/Lissi/Tempo_Kondela_Lissi_TYP_03_bocna.jpg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8029" y="49595314"/>
          <a:ext cx="481852" cy="13239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87086</xdr:colOff>
      <xdr:row>52</xdr:row>
      <xdr:rowOff>54429</xdr:rowOff>
    </xdr:from>
    <xdr:ext cx="2028825" cy="981075"/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6029" y="51043115"/>
          <a:ext cx="2028825" cy="9810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587828</xdr:colOff>
      <xdr:row>53</xdr:row>
      <xdr:rowOff>54429</xdr:rowOff>
    </xdr:from>
    <xdr:to>
      <xdr:col>7</xdr:col>
      <xdr:colOff>1711778</xdr:colOff>
      <xdr:row>53</xdr:row>
      <xdr:rowOff>1178379</xdr:rowOff>
    </xdr:to>
    <xdr:pic>
      <xdr:nvPicPr>
        <xdr:cNvPr id="59" name="Obrázok 58" descr="SÃºvisiaci obrÃ¡zok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6771" y="52153458"/>
          <a:ext cx="1123950" cy="11239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685800</xdr:colOff>
      <xdr:row>54</xdr:row>
      <xdr:rowOff>97971</xdr:rowOff>
    </xdr:from>
    <xdr:ext cx="869090" cy="1169894"/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4743" y="53437971"/>
          <a:ext cx="869090" cy="116989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674914</xdr:colOff>
      <xdr:row>55</xdr:row>
      <xdr:rowOff>76200</xdr:rowOff>
    </xdr:from>
    <xdr:to>
      <xdr:col>7</xdr:col>
      <xdr:colOff>1672238</xdr:colOff>
      <xdr:row>55</xdr:row>
      <xdr:rowOff>1084729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/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443857" y="54700714"/>
          <a:ext cx="997324" cy="1008529"/>
        </a:xfrm>
        <a:prstGeom prst="rect">
          <a:avLst/>
        </a:prstGeom>
      </xdr:spPr>
    </xdr:pic>
    <xdr:clientData/>
  </xdr:twoCellAnchor>
  <xdr:oneCellAnchor>
    <xdr:from>
      <xdr:col>7</xdr:col>
      <xdr:colOff>620486</xdr:colOff>
      <xdr:row>56</xdr:row>
      <xdr:rowOff>65314</xdr:rowOff>
    </xdr:from>
    <xdr:ext cx="1123361" cy="1050550"/>
    <xdr:pic>
      <xdr:nvPicPr>
        <xdr:cNvPr id="62" name="Obrázok 61" descr="https://www.kancelaria24h.sk/image/product/1000:1000/jpg/21851/-buk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9429" y="55821943"/>
          <a:ext cx="1123361" cy="105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533400</xdr:colOff>
      <xdr:row>57</xdr:row>
      <xdr:rowOff>65314</xdr:rowOff>
    </xdr:from>
    <xdr:to>
      <xdr:col>7</xdr:col>
      <xdr:colOff>1822077</xdr:colOff>
      <xdr:row>57</xdr:row>
      <xdr:rowOff>1151164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2343" y="57030257"/>
          <a:ext cx="1288677" cy="10858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152399</xdr:colOff>
      <xdr:row>58</xdr:row>
      <xdr:rowOff>174171</xdr:rowOff>
    </xdr:from>
    <xdr:ext cx="2000250" cy="1016000"/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1342" y="58401857"/>
          <a:ext cx="2000250" cy="1016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609600</xdr:colOff>
      <xdr:row>59</xdr:row>
      <xdr:rowOff>97971</xdr:rowOff>
    </xdr:from>
    <xdr:to>
      <xdr:col>7</xdr:col>
      <xdr:colOff>1733550</xdr:colOff>
      <xdr:row>59</xdr:row>
      <xdr:rowOff>1221921</xdr:rowOff>
    </xdr:to>
    <xdr:pic>
      <xdr:nvPicPr>
        <xdr:cNvPr id="65" name="Obrázok 64" descr="SÃºvisiaci obrÃ¡zok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8543" y="59642828"/>
          <a:ext cx="112395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402772</xdr:colOff>
      <xdr:row>60</xdr:row>
      <xdr:rowOff>195943</xdr:rowOff>
    </xdr:from>
    <xdr:to>
      <xdr:col>7</xdr:col>
      <xdr:colOff>1898197</xdr:colOff>
      <xdr:row>60</xdr:row>
      <xdr:rowOff>1294119</xdr:rowOff>
    </xdr:to>
    <xdr:pic>
      <xdr:nvPicPr>
        <xdr:cNvPr id="66" name="Obrázok 65" descr="SÃºvisiaci obrÃ¡zok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1715" y="61123286"/>
          <a:ext cx="1495425" cy="10981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152400</xdr:colOff>
      <xdr:row>61</xdr:row>
      <xdr:rowOff>141514</xdr:rowOff>
    </xdr:from>
    <xdr:to>
      <xdr:col>7</xdr:col>
      <xdr:colOff>1866900</xdr:colOff>
      <xdr:row>61</xdr:row>
      <xdr:rowOff>1608364</xdr:rowOff>
    </xdr:to>
    <xdr:pic>
      <xdr:nvPicPr>
        <xdr:cNvPr id="67" name="Obrázok 66" descr="Pojazdný kontajner, 400 x 480 x 650 mm, čerešňa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1343" y="62571085"/>
          <a:ext cx="1714500" cy="14668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522514</xdr:colOff>
      <xdr:row>62</xdr:row>
      <xdr:rowOff>65314</xdr:rowOff>
    </xdr:from>
    <xdr:ext cx="1207994" cy="1199030"/>
    <xdr:pic>
      <xdr:nvPicPr>
        <xdr:cNvPr id="68" name="Obrázok 67" descr="SÃºvisiaci obrÃ¡zok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1457" y="64269257"/>
          <a:ext cx="1207994" cy="11990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315686</xdr:colOff>
      <xdr:row>63</xdr:row>
      <xdr:rowOff>65314</xdr:rowOff>
    </xdr:from>
    <xdr:to>
      <xdr:col>7</xdr:col>
      <xdr:colOff>1811111</xdr:colOff>
      <xdr:row>63</xdr:row>
      <xdr:rowOff>1253137</xdr:rowOff>
    </xdr:to>
    <xdr:pic>
      <xdr:nvPicPr>
        <xdr:cNvPr id="69" name="Obrázok 68" descr="SÃºvisiaci obrÃ¡zok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4629" y="65706171"/>
          <a:ext cx="1495425" cy="118782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283029</xdr:colOff>
      <xdr:row>64</xdr:row>
      <xdr:rowOff>228600</xdr:rowOff>
    </xdr:from>
    <xdr:ext cx="1805267" cy="1135156"/>
    <xdr:pic>
      <xdr:nvPicPr>
        <xdr:cNvPr id="70" name="Obrázok 6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1972" y="67219286"/>
          <a:ext cx="1805267" cy="1135156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7</xdr:col>
      <xdr:colOff>326571</xdr:colOff>
      <xdr:row>65</xdr:row>
      <xdr:rowOff>54429</xdr:rowOff>
    </xdr:from>
    <xdr:to>
      <xdr:col>7</xdr:col>
      <xdr:colOff>1915885</xdr:colOff>
      <xdr:row>65</xdr:row>
      <xdr:rowOff>1375748</xdr:rowOff>
    </xdr:to>
    <xdr:pic>
      <xdr:nvPicPr>
        <xdr:cNvPr id="71" name="Obrázok 70" descr="Bez názvuaaa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5514" y="68634429"/>
          <a:ext cx="1589314" cy="132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740229</xdr:colOff>
      <xdr:row>66</xdr:row>
      <xdr:rowOff>54428</xdr:rowOff>
    </xdr:from>
    <xdr:to>
      <xdr:col>7</xdr:col>
      <xdr:colOff>1483179</xdr:colOff>
      <xdr:row>66</xdr:row>
      <xdr:rowOff>1591277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9172" y="70103999"/>
          <a:ext cx="742950" cy="15368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337457</xdr:colOff>
      <xdr:row>67</xdr:row>
      <xdr:rowOff>10886</xdr:rowOff>
    </xdr:from>
    <xdr:to>
      <xdr:col>7</xdr:col>
      <xdr:colOff>1970314</xdr:colOff>
      <xdr:row>67</xdr:row>
      <xdr:rowOff>1991459</xdr:rowOff>
    </xdr:to>
    <xdr:pic>
      <xdr:nvPicPr>
        <xdr:cNvPr id="73" name="Obrázok 72" descr="Bez názvuaaa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71704200"/>
          <a:ext cx="1632857" cy="1980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185058</xdr:colOff>
      <xdr:row>68</xdr:row>
      <xdr:rowOff>97971</xdr:rowOff>
    </xdr:from>
    <xdr:ext cx="1724025" cy="1114425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1" y="73826914"/>
          <a:ext cx="1724025" cy="11144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489858</xdr:colOff>
      <xdr:row>69</xdr:row>
      <xdr:rowOff>54429</xdr:rowOff>
    </xdr:from>
    <xdr:to>
      <xdr:col>7</xdr:col>
      <xdr:colOff>1632858</xdr:colOff>
      <xdr:row>69</xdr:row>
      <xdr:rowOff>1107782</xdr:rowOff>
    </xdr:to>
    <xdr:pic>
      <xdr:nvPicPr>
        <xdr:cNvPr id="75" name="Obrázok 74" descr="VÃ½sledok vyhÄ¾adÃ¡vania obrÃ¡zkov pre dopyt KancelÃ¡rsky stÃ´l s jednodverovou  skrinkou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1" y="75089658"/>
          <a:ext cx="1143000" cy="105335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555172</xdr:colOff>
      <xdr:row>70</xdr:row>
      <xdr:rowOff>87085</xdr:rowOff>
    </xdr:from>
    <xdr:ext cx="1058955" cy="1515222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4115" y="76308856"/>
          <a:ext cx="1058955" cy="151522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381000</xdr:colOff>
      <xdr:row>71</xdr:row>
      <xdr:rowOff>108856</xdr:rowOff>
    </xdr:from>
    <xdr:to>
      <xdr:col>7</xdr:col>
      <xdr:colOff>1876425</xdr:colOff>
      <xdr:row>71</xdr:row>
      <xdr:rowOff>1296679</xdr:rowOff>
    </xdr:to>
    <xdr:pic>
      <xdr:nvPicPr>
        <xdr:cNvPr id="79" name="Obrázok 78" descr="SÃºvisiaci obrÃ¡zok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9943" y="77985256"/>
          <a:ext cx="1495425" cy="118782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587828</xdr:colOff>
      <xdr:row>72</xdr:row>
      <xdr:rowOff>119743</xdr:rowOff>
    </xdr:from>
    <xdr:ext cx="1008529" cy="1035984"/>
    <xdr:pic>
      <xdr:nvPicPr>
        <xdr:cNvPr id="81" name="Obrázok 80" descr=" - hruška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6771" y="79335086"/>
          <a:ext cx="1008529" cy="1035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185057</xdr:colOff>
      <xdr:row>73</xdr:row>
      <xdr:rowOff>65314</xdr:rowOff>
    </xdr:from>
    <xdr:to>
      <xdr:col>7</xdr:col>
      <xdr:colOff>2079474</xdr:colOff>
      <xdr:row>73</xdr:row>
      <xdr:rowOff>1145276</xdr:rowOff>
    </xdr:to>
    <xdr:pic>
      <xdr:nvPicPr>
        <xdr:cNvPr id="85" name="Obrázok 8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0" y="80499857"/>
          <a:ext cx="1894417" cy="1079962"/>
        </a:xfrm>
        <a:prstGeom prst="rect">
          <a:avLst/>
        </a:prstGeom>
      </xdr:spPr>
    </xdr:pic>
    <xdr:clientData/>
  </xdr:twoCellAnchor>
  <xdr:twoCellAnchor editAs="oneCell">
    <xdr:from>
      <xdr:col>7</xdr:col>
      <xdr:colOff>326571</xdr:colOff>
      <xdr:row>74</xdr:row>
      <xdr:rowOff>152400</xdr:rowOff>
    </xdr:from>
    <xdr:to>
      <xdr:col>7</xdr:col>
      <xdr:colOff>1646764</xdr:colOff>
      <xdr:row>74</xdr:row>
      <xdr:rowOff>1497993</xdr:rowOff>
    </xdr:to>
    <xdr:pic>
      <xdr:nvPicPr>
        <xdr:cNvPr id="86" name="Obrázok 8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5514" y="81795257"/>
          <a:ext cx="1320193" cy="1345593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75</xdr:row>
      <xdr:rowOff>119743</xdr:rowOff>
    </xdr:from>
    <xdr:to>
      <xdr:col>7</xdr:col>
      <xdr:colOff>1704219</xdr:colOff>
      <xdr:row>75</xdr:row>
      <xdr:rowOff>1464734</xdr:rowOff>
    </xdr:to>
    <xdr:pic>
      <xdr:nvPicPr>
        <xdr:cNvPr id="87" name="Obrázok 8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9943" y="83341029"/>
          <a:ext cx="1323219" cy="1344991"/>
        </a:xfrm>
        <a:prstGeom prst="rect">
          <a:avLst/>
        </a:prstGeom>
      </xdr:spPr>
    </xdr:pic>
    <xdr:clientData/>
  </xdr:twoCellAnchor>
  <xdr:twoCellAnchor editAs="oneCell">
    <xdr:from>
      <xdr:col>7</xdr:col>
      <xdr:colOff>257734</xdr:colOff>
      <xdr:row>77</xdr:row>
      <xdr:rowOff>190501</xdr:rowOff>
    </xdr:from>
    <xdr:to>
      <xdr:col>7</xdr:col>
      <xdr:colOff>1938616</xdr:colOff>
      <xdr:row>77</xdr:row>
      <xdr:rowOff>1871383</xdr:rowOff>
    </xdr:to>
    <xdr:pic>
      <xdr:nvPicPr>
        <xdr:cNvPr id="76" name="detail_image_0" descr="Regál na chemikálie Š1200 x H 600 x V 1972 mm, nosnosť 600 kg, vanička 29 L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3852" y="89938413"/>
          <a:ext cx="1680882" cy="1680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728383</xdr:colOff>
      <xdr:row>76</xdr:row>
      <xdr:rowOff>56029</xdr:rowOff>
    </xdr:from>
    <xdr:to>
      <xdr:col>7</xdr:col>
      <xdr:colOff>1541351</xdr:colOff>
      <xdr:row>76</xdr:row>
      <xdr:rowOff>1456764</xdr:rowOff>
    </xdr:to>
    <xdr:pic>
      <xdr:nvPicPr>
        <xdr:cNvPr id="78" name="Obrázok 7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1" y="88201500"/>
          <a:ext cx="812968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437028</xdr:colOff>
      <xdr:row>28</xdr:row>
      <xdr:rowOff>67234</xdr:rowOff>
    </xdr:from>
    <xdr:to>
      <xdr:col>7</xdr:col>
      <xdr:colOff>1492683</xdr:colOff>
      <xdr:row>28</xdr:row>
      <xdr:rowOff>1129551</xdr:rowOff>
    </xdr:to>
    <xdr:pic>
      <xdr:nvPicPr>
        <xdr:cNvPr id="80" name="Obrázok 79" descr="https://www.ajprodukty.sk/resize/globalassets/398624.jpg?ref=FA2E599036&amp;width=77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3146" y="22501410"/>
          <a:ext cx="1055655" cy="1062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750794</xdr:colOff>
      <xdr:row>22</xdr:row>
      <xdr:rowOff>67235</xdr:rowOff>
    </xdr:from>
    <xdr:to>
      <xdr:col>7</xdr:col>
      <xdr:colOff>1434353</xdr:colOff>
      <xdr:row>22</xdr:row>
      <xdr:rowOff>750794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6912" y="16405411"/>
          <a:ext cx="683559" cy="683559"/>
        </a:xfrm>
        <a:prstGeom prst="rect">
          <a:avLst/>
        </a:prstGeom>
      </xdr:spPr>
    </xdr:pic>
    <xdr:clientData/>
  </xdr:twoCellAnchor>
  <xdr:oneCellAnchor>
    <xdr:from>
      <xdr:col>7</xdr:col>
      <xdr:colOff>730622</xdr:colOff>
      <xdr:row>18</xdr:row>
      <xdr:rowOff>149200</xdr:rowOff>
    </xdr:from>
    <xdr:ext cx="670113" cy="660996"/>
    <xdr:pic>
      <xdr:nvPicPr>
        <xdr:cNvPr id="82" name="Obrázok 81" descr=" - hruška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6740" y="10962876"/>
          <a:ext cx="670113" cy="660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759757</xdr:colOff>
      <xdr:row>17</xdr:row>
      <xdr:rowOff>144717</xdr:rowOff>
    </xdr:from>
    <xdr:ext cx="670113" cy="660996"/>
    <xdr:pic>
      <xdr:nvPicPr>
        <xdr:cNvPr id="83" name="Obrázok 82" descr=" - hruška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5875" y="10005893"/>
          <a:ext cx="670113" cy="660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788892</xdr:colOff>
      <xdr:row>16</xdr:row>
      <xdr:rowOff>140235</xdr:rowOff>
    </xdr:from>
    <xdr:ext cx="670113" cy="660996"/>
    <xdr:pic>
      <xdr:nvPicPr>
        <xdr:cNvPr id="84" name="Obrázok 83" descr=" - hruška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5010" y="9048911"/>
          <a:ext cx="670113" cy="660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750792</xdr:colOff>
      <xdr:row>15</xdr:row>
      <xdr:rowOff>169370</xdr:rowOff>
    </xdr:from>
    <xdr:ext cx="670113" cy="660996"/>
    <xdr:pic>
      <xdr:nvPicPr>
        <xdr:cNvPr id="88" name="Obrázok 87" descr=" - hruška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6910" y="8125546"/>
          <a:ext cx="670113" cy="660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abSelected="1" topLeftCell="A37" zoomScale="85" zoomScaleNormal="85" workbookViewId="0">
      <selection activeCell="H84" sqref="H84"/>
    </sheetView>
  </sheetViews>
  <sheetFormatPr defaultRowHeight="15" x14ac:dyDescent="0.25"/>
  <cols>
    <col min="2" max="2" width="40.7109375" customWidth="1"/>
    <col min="3" max="3" width="10.85546875" customWidth="1"/>
    <col min="4" max="4" width="11.42578125" customWidth="1"/>
    <col min="5" max="5" width="12.140625" customWidth="1"/>
    <col min="6" max="6" width="84.140625" customWidth="1"/>
    <col min="7" max="7" width="17.85546875" customWidth="1"/>
    <col min="8" max="8" width="33.140625" customWidth="1"/>
    <col min="9" max="9" width="11.7109375" customWidth="1"/>
    <col min="10" max="10" width="12.28515625" customWidth="1"/>
    <col min="11" max="11" width="19" customWidth="1"/>
  </cols>
  <sheetData>
    <row r="1" spans="1:11" ht="18.75" x14ac:dyDescent="0.3">
      <c r="A1" s="1" t="s">
        <v>144</v>
      </c>
    </row>
    <row r="2" spans="1:11" ht="18.75" x14ac:dyDescent="0.3">
      <c r="A2" s="1"/>
    </row>
    <row r="3" spans="1:11" ht="18.75" x14ac:dyDescent="0.3">
      <c r="A3" s="1" t="s">
        <v>145</v>
      </c>
    </row>
    <row r="6" spans="1:11" ht="18.75" x14ac:dyDescent="0.3">
      <c r="A6" s="18" t="s">
        <v>146</v>
      </c>
      <c r="B6" s="18"/>
      <c r="C6" s="18"/>
      <c r="D6" s="18"/>
      <c r="E6" s="18" t="s">
        <v>147</v>
      </c>
      <c r="F6" s="18"/>
    </row>
    <row r="7" spans="1:11" ht="18.75" x14ac:dyDescent="0.3">
      <c r="A7" s="18"/>
      <c r="B7" s="18"/>
      <c r="C7" s="18"/>
      <c r="D7" s="18"/>
      <c r="E7" s="18"/>
      <c r="F7" s="18"/>
    </row>
    <row r="8" spans="1:11" ht="18.75" x14ac:dyDescent="0.3">
      <c r="A8" s="19" t="s">
        <v>156</v>
      </c>
      <c r="B8" s="18"/>
      <c r="C8" s="18"/>
      <c r="D8" s="18"/>
      <c r="E8" s="18"/>
      <c r="F8" s="18"/>
    </row>
    <row r="9" spans="1:11" ht="21.75" customHeight="1" x14ac:dyDescent="0.25">
      <c r="A9" t="s">
        <v>151</v>
      </c>
    </row>
    <row r="10" spans="1:11" ht="21.75" customHeight="1" x14ac:dyDescent="0.25">
      <c r="A10" t="s">
        <v>155</v>
      </c>
    </row>
    <row r="11" spans="1:11" ht="26.25" customHeight="1" x14ac:dyDescent="0.25">
      <c r="A11" s="24" t="s">
        <v>0</v>
      </c>
      <c r="B11" s="20" t="s">
        <v>1</v>
      </c>
      <c r="C11" s="40" t="s">
        <v>2</v>
      </c>
      <c r="D11" s="40"/>
      <c r="E11" s="40"/>
      <c r="F11" s="20" t="s">
        <v>3</v>
      </c>
      <c r="G11" s="20" t="s">
        <v>4</v>
      </c>
      <c r="H11" s="20" t="s">
        <v>101</v>
      </c>
      <c r="I11" s="30" t="s">
        <v>148</v>
      </c>
      <c r="J11" s="30" t="s">
        <v>149</v>
      </c>
      <c r="K11" s="32" t="s">
        <v>150</v>
      </c>
    </row>
    <row r="12" spans="1:11" ht="24.75" customHeight="1" x14ac:dyDescent="0.25">
      <c r="A12" s="21"/>
      <c r="B12" s="22"/>
      <c r="C12" s="23" t="s">
        <v>5</v>
      </c>
      <c r="D12" s="23" t="s">
        <v>36</v>
      </c>
      <c r="E12" s="23" t="s">
        <v>37</v>
      </c>
      <c r="F12" s="22"/>
      <c r="G12" s="22"/>
      <c r="H12" s="22"/>
      <c r="I12" s="31"/>
      <c r="J12" s="31"/>
      <c r="K12" s="33"/>
    </row>
    <row r="13" spans="1:11" ht="135" x14ac:dyDescent="0.25">
      <c r="A13" s="4">
        <v>1</v>
      </c>
      <c r="B13" s="5" t="s">
        <v>6</v>
      </c>
      <c r="C13" s="25">
        <v>2250</v>
      </c>
      <c r="D13" s="25">
        <v>800</v>
      </c>
      <c r="E13" s="25">
        <v>400</v>
      </c>
      <c r="F13" s="6" t="s">
        <v>159</v>
      </c>
      <c r="G13" s="7">
        <v>39</v>
      </c>
      <c r="H13" s="8"/>
      <c r="I13" s="2"/>
      <c r="J13" s="3">
        <f>I13*1.2</f>
        <v>0</v>
      </c>
      <c r="K13" s="3">
        <f t="shared" ref="K13:K44" si="0">G13*I13</f>
        <v>0</v>
      </c>
    </row>
    <row r="14" spans="1:11" ht="135" x14ac:dyDescent="0.25">
      <c r="A14" s="4">
        <v>2</v>
      </c>
      <c r="B14" s="5" t="s">
        <v>7</v>
      </c>
      <c r="C14" s="25">
        <v>2250</v>
      </c>
      <c r="D14" s="25">
        <v>800</v>
      </c>
      <c r="E14" s="25">
        <v>400</v>
      </c>
      <c r="F14" s="6" t="s">
        <v>8</v>
      </c>
      <c r="G14" s="7">
        <v>43</v>
      </c>
      <c r="H14" s="8"/>
      <c r="I14" s="2"/>
      <c r="J14" s="3">
        <f t="shared" ref="J14:J78" si="1">I14*1.2</f>
        <v>0</v>
      </c>
      <c r="K14" s="3">
        <f t="shared" si="0"/>
        <v>0</v>
      </c>
    </row>
    <row r="15" spans="1:11" ht="120" x14ac:dyDescent="0.25">
      <c r="A15" s="4">
        <v>3</v>
      </c>
      <c r="B15" s="5" t="s">
        <v>9</v>
      </c>
      <c r="C15" s="25">
        <v>750</v>
      </c>
      <c r="D15" s="25">
        <v>1800</v>
      </c>
      <c r="E15" s="25">
        <v>800</v>
      </c>
      <c r="F15" s="6" t="s">
        <v>10</v>
      </c>
      <c r="G15" s="7">
        <v>34</v>
      </c>
      <c r="H15" s="8"/>
      <c r="I15" s="2"/>
      <c r="J15" s="3">
        <f t="shared" si="1"/>
        <v>0</v>
      </c>
      <c r="K15" s="3">
        <f t="shared" si="0"/>
        <v>0</v>
      </c>
    </row>
    <row r="16" spans="1:11" ht="75" x14ac:dyDescent="0.25">
      <c r="A16" s="4">
        <v>4</v>
      </c>
      <c r="B16" s="5" t="s">
        <v>11</v>
      </c>
      <c r="C16" s="25">
        <v>750</v>
      </c>
      <c r="D16" s="25">
        <v>1500</v>
      </c>
      <c r="E16" s="25">
        <v>800</v>
      </c>
      <c r="F16" s="6" t="s">
        <v>12</v>
      </c>
      <c r="G16" s="7">
        <v>24</v>
      </c>
      <c r="H16" s="8"/>
      <c r="I16" s="2"/>
      <c r="J16" s="3">
        <f t="shared" si="1"/>
        <v>0</v>
      </c>
      <c r="K16" s="3">
        <f t="shared" si="0"/>
        <v>0</v>
      </c>
    </row>
    <row r="17" spans="1:11" ht="75" x14ac:dyDescent="0.25">
      <c r="A17" s="4">
        <v>5</v>
      </c>
      <c r="B17" s="5" t="s">
        <v>13</v>
      </c>
      <c r="C17" s="25">
        <v>750</v>
      </c>
      <c r="D17" s="25">
        <v>1700</v>
      </c>
      <c r="E17" s="25">
        <v>700</v>
      </c>
      <c r="F17" s="6" t="s">
        <v>12</v>
      </c>
      <c r="G17" s="7">
        <v>1</v>
      </c>
      <c r="H17" s="8"/>
      <c r="I17" s="2"/>
      <c r="J17" s="3">
        <f t="shared" si="1"/>
        <v>0</v>
      </c>
      <c r="K17" s="3">
        <f t="shared" si="0"/>
        <v>0</v>
      </c>
    </row>
    <row r="18" spans="1:11" ht="75" x14ac:dyDescent="0.25">
      <c r="A18" s="4">
        <v>6</v>
      </c>
      <c r="B18" s="5" t="s">
        <v>14</v>
      </c>
      <c r="C18" s="25">
        <v>750</v>
      </c>
      <c r="D18" s="25">
        <v>1200</v>
      </c>
      <c r="E18" s="25">
        <v>700</v>
      </c>
      <c r="F18" s="6" t="s">
        <v>12</v>
      </c>
      <c r="G18" s="7">
        <v>1</v>
      </c>
      <c r="H18" s="8"/>
      <c r="I18" s="2"/>
      <c r="J18" s="3">
        <f t="shared" si="1"/>
        <v>0</v>
      </c>
      <c r="K18" s="3">
        <f t="shared" si="0"/>
        <v>0</v>
      </c>
    </row>
    <row r="19" spans="1:11" ht="75" x14ac:dyDescent="0.25">
      <c r="A19" s="4">
        <v>7</v>
      </c>
      <c r="B19" s="5" t="s">
        <v>15</v>
      </c>
      <c r="C19" s="25">
        <v>750</v>
      </c>
      <c r="D19" s="25">
        <v>900</v>
      </c>
      <c r="E19" s="25">
        <v>500</v>
      </c>
      <c r="F19" s="6" t="s">
        <v>12</v>
      </c>
      <c r="G19" s="7">
        <v>4</v>
      </c>
      <c r="H19" s="8"/>
      <c r="I19" s="2"/>
      <c r="J19" s="3">
        <f t="shared" si="1"/>
        <v>0</v>
      </c>
      <c r="K19" s="3">
        <f t="shared" si="0"/>
        <v>0</v>
      </c>
    </row>
    <row r="20" spans="1:11" ht="120" x14ac:dyDescent="0.25">
      <c r="A20" s="4">
        <v>8</v>
      </c>
      <c r="B20" s="5" t="s">
        <v>16</v>
      </c>
      <c r="C20" s="25">
        <v>750</v>
      </c>
      <c r="D20" s="25">
        <v>600</v>
      </c>
      <c r="E20" s="25">
        <v>800</v>
      </c>
      <c r="F20" s="6" t="s">
        <v>17</v>
      </c>
      <c r="G20" s="7">
        <v>21</v>
      </c>
      <c r="H20" s="8"/>
      <c r="I20" s="2"/>
      <c r="J20" s="3">
        <f t="shared" si="1"/>
        <v>0</v>
      </c>
      <c r="K20" s="3">
        <f t="shared" si="0"/>
        <v>0</v>
      </c>
    </row>
    <row r="21" spans="1:11" ht="120" x14ac:dyDescent="0.25">
      <c r="A21" s="4">
        <v>9</v>
      </c>
      <c r="B21" s="5" t="s">
        <v>18</v>
      </c>
      <c r="C21" s="25">
        <v>600</v>
      </c>
      <c r="D21" s="25">
        <v>500</v>
      </c>
      <c r="E21" s="25">
        <v>600</v>
      </c>
      <c r="F21" s="6" t="s">
        <v>19</v>
      </c>
      <c r="G21" s="7">
        <v>59</v>
      </c>
      <c r="H21" s="8"/>
      <c r="I21" s="2"/>
      <c r="J21" s="3">
        <f t="shared" si="1"/>
        <v>0</v>
      </c>
      <c r="K21" s="3">
        <f t="shared" si="0"/>
        <v>0</v>
      </c>
    </row>
    <row r="22" spans="1:11" ht="120" x14ac:dyDescent="0.25">
      <c r="A22" s="4">
        <v>10</v>
      </c>
      <c r="B22" s="5" t="s">
        <v>20</v>
      </c>
      <c r="C22" s="25">
        <v>750</v>
      </c>
      <c r="D22" s="25">
        <v>800</v>
      </c>
      <c r="E22" s="25">
        <v>800</v>
      </c>
      <c r="F22" s="6" t="s">
        <v>21</v>
      </c>
      <c r="G22" s="7">
        <v>23</v>
      </c>
      <c r="H22" s="8"/>
      <c r="I22" s="2"/>
      <c r="J22" s="3">
        <f t="shared" si="1"/>
        <v>0</v>
      </c>
      <c r="K22" s="3">
        <f t="shared" si="0"/>
        <v>0</v>
      </c>
    </row>
    <row r="23" spans="1:11" ht="60" x14ac:dyDescent="0.25">
      <c r="A23" s="4">
        <v>11</v>
      </c>
      <c r="B23" s="5" t="s">
        <v>22</v>
      </c>
      <c r="C23" s="25">
        <v>750</v>
      </c>
      <c r="D23" s="25">
        <v>1600</v>
      </c>
      <c r="E23" s="25">
        <v>800</v>
      </c>
      <c r="F23" s="6" t="s">
        <v>23</v>
      </c>
      <c r="G23" s="7">
        <v>1</v>
      </c>
      <c r="H23" s="8"/>
      <c r="I23" s="2"/>
      <c r="J23" s="3">
        <f t="shared" si="1"/>
        <v>0</v>
      </c>
      <c r="K23" s="3">
        <f t="shared" si="0"/>
        <v>0</v>
      </c>
    </row>
    <row r="24" spans="1:11" ht="105" x14ac:dyDescent="0.25">
      <c r="A24" s="4">
        <v>12</v>
      </c>
      <c r="B24" s="5" t="s">
        <v>24</v>
      </c>
      <c r="C24" s="25">
        <v>1300</v>
      </c>
      <c r="D24" s="25"/>
      <c r="E24" s="25">
        <v>700</v>
      </c>
      <c r="F24" s="6" t="s">
        <v>25</v>
      </c>
      <c r="G24" s="7">
        <v>30</v>
      </c>
      <c r="H24" s="8"/>
      <c r="I24" s="2"/>
      <c r="J24" s="3">
        <f t="shared" si="1"/>
        <v>0</v>
      </c>
      <c r="K24" s="3">
        <f t="shared" si="0"/>
        <v>0</v>
      </c>
    </row>
    <row r="25" spans="1:11" x14ac:dyDescent="0.25">
      <c r="A25" s="34">
        <v>13</v>
      </c>
      <c r="B25" s="35" t="s">
        <v>26</v>
      </c>
      <c r="C25" s="36"/>
      <c r="D25" s="36"/>
      <c r="E25" s="36"/>
      <c r="F25" s="38" t="s">
        <v>160</v>
      </c>
      <c r="G25" s="39">
        <v>1</v>
      </c>
      <c r="H25" s="37" t="s">
        <v>154</v>
      </c>
      <c r="I25" s="41"/>
      <c r="J25" s="43">
        <f>I26*1.2</f>
        <v>0</v>
      </c>
      <c r="K25" s="43">
        <f>G26*I26</f>
        <v>0</v>
      </c>
    </row>
    <row r="26" spans="1:11" ht="101.25" customHeight="1" x14ac:dyDescent="0.25">
      <c r="A26" s="34"/>
      <c r="B26" s="35"/>
      <c r="C26" s="36"/>
      <c r="D26" s="36"/>
      <c r="E26" s="36"/>
      <c r="F26" s="38"/>
      <c r="G26" s="39"/>
      <c r="H26" s="37"/>
      <c r="I26" s="42"/>
      <c r="J26" s="44"/>
      <c r="K26" s="44"/>
    </row>
    <row r="27" spans="1:11" ht="150" x14ac:dyDescent="0.25">
      <c r="A27" s="4">
        <v>14</v>
      </c>
      <c r="B27" s="5" t="s">
        <v>27</v>
      </c>
      <c r="C27" s="25">
        <v>850</v>
      </c>
      <c r="D27" s="25">
        <v>1100</v>
      </c>
      <c r="E27" s="25">
        <v>530</v>
      </c>
      <c r="F27" s="11" t="s">
        <v>28</v>
      </c>
      <c r="G27" s="7">
        <v>2</v>
      </c>
      <c r="H27" s="8"/>
      <c r="I27" s="2"/>
      <c r="J27" s="3">
        <f t="shared" si="1"/>
        <v>0</v>
      </c>
      <c r="K27" s="3">
        <f t="shared" si="0"/>
        <v>0</v>
      </c>
    </row>
    <row r="28" spans="1:11" ht="135" x14ac:dyDescent="0.25">
      <c r="A28" s="4">
        <v>15</v>
      </c>
      <c r="B28" s="5" t="s">
        <v>102</v>
      </c>
      <c r="C28" s="25">
        <v>1400</v>
      </c>
      <c r="D28" s="25">
        <v>1100</v>
      </c>
      <c r="E28" s="25">
        <v>420</v>
      </c>
      <c r="F28" s="6" t="s">
        <v>29</v>
      </c>
      <c r="G28" s="7">
        <v>2</v>
      </c>
      <c r="H28" s="8"/>
      <c r="I28" s="2"/>
      <c r="J28" s="3">
        <f t="shared" si="1"/>
        <v>0</v>
      </c>
      <c r="K28" s="3">
        <f t="shared" si="0"/>
        <v>0</v>
      </c>
    </row>
    <row r="29" spans="1:11" ht="90" x14ac:dyDescent="0.25">
      <c r="A29" s="4">
        <v>16</v>
      </c>
      <c r="B29" s="5" t="s">
        <v>30</v>
      </c>
      <c r="C29" s="26" t="s">
        <v>31</v>
      </c>
      <c r="D29" s="26">
        <v>1100</v>
      </c>
      <c r="E29" s="26">
        <v>650</v>
      </c>
      <c r="F29" s="6" t="s">
        <v>32</v>
      </c>
      <c r="G29" s="7">
        <v>6</v>
      </c>
      <c r="H29" s="8"/>
      <c r="I29" s="2"/>
      <c r="J29" s="3">
        <f t="shared" si="1"/>
        <v>0</v>
      </c>
      <c r="K29" s="3">
        <f t="shared" si="0"/>
        <v>0</v>
      </c>
    </row>
    <row r="30" spans="1:11" ht="105" x14ac:dyDescent="0.25">
      <c r="A30" s="4">
        <v>17</v>
      </c>
      <c r="B30" s="5" t="s">
        <v>30</v>
      </c>
      <c r="C30" s="26">
        <v>600</v>
      </c>
      <c r="D30" s="26">
        <v>600</v>
      </c>
      <c r="E30" s="26">
        <v>600</v>
      </c>
      <c r="F30" s="6" t="s">
        <v>33</v>
      </c>
      <c r="G30" s="7">
        <v>4</v>
      </c>
      <c r="H30" s="8"/>
      <c r="I30" s="2"/>
      <c r="J30" s="3">
        <f t="shared" si="1"/>
        <v>0</v>
      </c>
      <c r="K30" s="3">
        <f t="shared" si="0"/>
        <v>0</v>
      </c>
    </row>
    <row r="31" spans="1:11" ht="130.15" customHeight="1" x14ac:dyDescent="0.25">
      <c r="A31" s="4">
        <v>18</v>
      </c>
      <c r="B31" s="5" t="s">
        <v>34</v>
      </c>
      <c r="C31" s="26">
        <v>760</v>
      </c>
      <c r="D31" s="26">
        <v>1450</v>
      </c>
      <c r="E31" s="26">
        <v>800</v>
      </c>
      <c r="F31" s="12" t="s">
        <v>103</v>
      </c>
      <c r="G31" s="7">
        <v>2</v>
      </c>
      <c r="H31" s="8"/>
      <c r="I31" s="2"/>
      <c r="J31" s="3">
        <f t="shared" si="1"/>
        <v>0</v>
      </c>
      <c r="K31" s="3">
        <f t="shared" si="0"/>
        <v>0</v>
      </c>
    </row>
    <row r="32" spans="1:11" ht="118.9" customHeight="1" x14ac:dyDescent="0.25">
      <c r="A32" s="4">
        <v>19</v>
      </c>
      <c r="B32" s="5" t="s">
        <v>35</v>
      </c>
      <c r="C32" s="26">
        <v>700</v>
      </c>
      <c r="D32" s="26">
        <v>500</v>
      </c>
      <c r="E32" s="26">
        <v>550</v>
      </c>
      <c r="F32" s="12" t="s">
        <v>104</v>
      </c>
      <c r="G32" s="7">
        <v>1</v>
      </c>
      <c r="H32" s="9"/>
      <c r="I32" s="2"/>
      <c r="J32" s="3">
        <f t="shared" si="1"/>
        <v>0</v>
      </c>
      <c r="K32" s="3">
        <f t="shared" si="0"/>
        <v>0</v>
      </c>
    </row>
    <row r="33" spans="1:11" ht="128.44999999999999" customHeight="1" x14ac:dyDescent="0.25">
      <c r="A33" s="4">
        <v>20</v>
      </c>
      <c r="B33" s="5" t="s">
        <v>38</v>
      </c>
      <c r="C33" s="26">
        <v>1900</v>
      </c>
      <c r="D33" s="26">
        <v>800</v>
      </c>
      <c r="E33" s="26">
        <v>400</v>
      </c>
      <c r="F33" s="13" t="s">
        <v>105</v>
      </c>
      <c r="G33" s="14">
        <v>4</v>
      </c>
      <c r="H33" s="9"/>
      <c r="I33" s="2"/>
      <c r="J33" s="3">
        <f t="shared" si="1"/>
        <v>0</v>
      </c>
      <c r="K33" s="3">
        <f t="shared" si="0"/>
        <v>0</v>
      </c>
    </row>
    <row r="34" spans="1:11" ht="107.45" customHeight="1" x14ac:dyDescent="0.25">
      <c r="A34" s="4">
        <v>21</v>
      </c>
      <c r="B34" s="5" t="s">
        <v>39</v>
      </c>
      <c r="C34" s="26" t="s">
        <v>31</v>
      </c>
      <c r="D34" s="26" t="s">
        <v>74</v>
      </c>
      <c r="E34" s="26" t="s">
        <v>75</v>
      </c>
      <c r="F34" s="13" t="s">
        <v>106</v>
      </c>
      <c r="G34" s="14">
        <v>6</v>
      </c>
      <c r="H34" s="9"/>
      <c r="I34" s="2"/>
      <c r="J34" s="3">
        <f t="shared" si="1"/>
        <v>0</v>
      </c>
      <c r="K34" s="3">
        <f t="shared" si="0"/>
        <v>0</v>
      </c>
    </row>
    <row r="35" spans="1:11" ht="125.45" customHeight="1" x14ac:dyDescent="0.25">
      <c r="A35" s="4">
        <v>22</v>
      </c>
      <c r="B35" s="5" t="s">
        <v>40</v>
      </c>
      <c r="C35" s="26">
        <v>1950</v>
      </c>
      <c r="D35" s="26">
        <v>600</v>
      </c>
      <c r="E35" s="26">
        <v>420</v>
      </c>
      <c r="F35" s="13" t="s">
        <v>107</v>
      </c>
      <c r="G35" s="14">
        <v>1</v>
      </c>
      <c r="H35" s="9"/>
      <c r="I35" s="2"/>
      <c r="J35" s="3">
        <f t="shared" si="1"/>
        <v>0</v>
      </c>
      <c r="K35" s="3">
        <f t="shared" si="0"/>
        <v>0</v>
      </c>
    </row>
    <row r="36" spans="1:11" ht="174.6" customHeight="1" x14ac:dyDescent="0.25">
      <c r="A36" s="4">
        <v>23</v>
      </c>
      <c r="B36" s="5" t="s">
        <v>41</v>
      </c>
      <c r="C36" s="26">
        <v>750</v>
      </c>
      <c r="D36" s="26" t="s">
        <v>42</v>
      </c>
      <c r="E36" s="26" t="s">
        <v>43</v>
      </c>
      <c r="F36" s="13" t="s">
        <v>108</v>
      </c>
      <c r="G36" s="14">
        <v>2</v>
      </c>
      <c r="H36" s="9"/>
      <c r="I36" s="2"/>
      <c r="J36" s="3">
        <f t="shared" si="1"/>
        <v>0</v>
      </c>
      <c r="K36" s="3">
        <f t="shared" si="0"/>
        <v>0</v>
      </c>
    </row>
    <row r="37" spans="1:11" ht="97.15" customHeight="1" x14ac:dyDescent="0.25">
      <c r="A37" s="4">
        <v>24</v>
      </c>
      <c r="B37" s="5" t="s">
        <v>44</v>
      </c>
      <c r="C37" s="26" t="s">
        <v>45</v>
      </c>
      <c r="D37" s="26" t="s">
        <v>46</v>
      </c>
      <c r="E37" s="26" t="s">
        <v>47</v>
      </c>
      <c r="F37" s="13" t="s">
        <v>109</v>
      </c>
      <c r="G37" s="14">
        <v>1</v>
      </c>
      <c r="H37" s="9"/>
      <c r="I37" s="2"/>
      <c r="J37" s="3">
        <f t="shared" si="1"/>
        <v>0</v>
      </c>
      <c r="K37" s="3">
        <f t="shared" si="0"/>
        <v>0</v>
      </c>
    </row>
    <row r="38" spans="1:11" ht="102.6" customHeight="1" x14ac:dyDescent="0.25">
      <c r="A38" s="4">
        <v>25</v>
      </c>
      <c r="B38" s="5" t="s">
        <v>48</v>
      </c>
      <c r="C38" s="26">
        <v>500</v>
      </c>
      <c r="D38" s="26" t="s">
        <v>49</v>
      </c>
      <c r="E38" s="26" t="s">
        <v>49</v>
      </c>
      <c r="F38" s="13" t="s">
        <v>110</v>
      </c>
      <c r="G38" s="14">
        <v>2</v>
      </c>
      <c r="H38" s="9"/>
      <c r="I38" s="2"/>
      <c r="J38" s="3">
        <f t="shared" si="1"/>
        <v>0</v>
      </c>
      <c r="K38" s="3">
        <f t="shared" si="0"/>
        <v>0</v>
      </c>
    </row>
    <row r="39" spans="1:11" ht="121.9" customHeight="1" x14ac:dyDescent="0.25">
      <c r="A39" s="4">
        <v>26</v>
      </c>
      <c r="B39" s="5" t="s">
        <v>50</v>
      </c>
      <c r="C39" s="26" t="s">
        <v>111</v>
      </c>
      <c r="D39" s="26">
        <v>1000</v>
      </c>
      <c r="E39" s="26" t="s">
        <v>51</v>
      </c>
      <c r="F39" s="13" t="s">
        <v>112</v>
      </c>
      <c r="G39" s="14">
        <v>2</v>
      </c>
      <c r="H39" s="9"/>
      <c r="I39" s="2"/>
      <c r="J39" s="3">
        <f t="shared" si="1"/>
        <v>0</v>
      </c>
      <c r="K39" s="3">
        <f t="shared" si="0"/>
        <v>0</v>
      </c>
    </row>
    <row r="40" spans="1:11" ht="89.45" customHeight="1" x14ac:dyDescent="0.25">
      <c r="A40" s="4">
        <v>27</v>
      </c>
      <c r="B40" s="5" t="s">
        <v>52</v>
      </c>
      <c r="C40" s="26">
        <v>1900</v>
      </c>
      <c r="D40" s="26" t="s">
        <v>53</v>
      </c>
      <c r="E40" s="26" t="s">
        <v>54</v>
      </c>
      <c r="F40" s="13" t="s">
        <v>113</v>
      </c>
      <c r="G40" s="14">
        <v>1</v>
      </c>
      <c r="H40" s="9"/>
      <c r="I40" s="2"/>
      <c r="J40" s="3">
        <f t="shared" si="1"/>
        <v>0</v>
      </c>
      <c r="K40" s="3">
        <f t="shared" si="0"/>
        <v>0</v>
      </c>
    </row>
    <row r="41" spans="1:11" ht="84.6" customHeight="1" x14ac:dyDescent="0.25">
      <c r="A41" s="4">
        <v>28</v>
      </c>
      <c r="B41" s="5" t="s">
        <v>55</v>
      </c>
      <c r="C41" s="26">
        <v>750</v>
      </c>
      <c r="D41" s="26" t="s">
        <v>56</v>
      </c>
      <c r="E41" s="26" t="s">
        <v>57</v>
      </c>
      <c r="F41" s="13" t="s">
        <v>114</v>
      </c>
      <c r="G41" s="14">
        <v>2</v>
      </c>
      <c r="H41" s="9"/>
      <c r="I41" s="2"/>
      <c r="J41" s="3">
        <f t="shared" si="1"/>
        <v>0</v>
      </c>
      <c r="K41" s="3">
        <f t="shared" si="0"/>
        <v>0</v>
      </c>
    </row>
    <row r="42" spans="1:11" ht="97.9" customHeight="1" x14ac:dyDescent="0.25">
      <c r="A42" s="4">
        <v>29</v>
      </c>
      <c r="B42" s="5" t="s">
        <v>58</v>
      </c>
      <c r="C42" s="26">
        <v>1900</v>
      </c>
      <c r="D42" s="26" t="s">
        <v>59</v>
      </c>
      <c r="E42" s="26">
        <v>400</v>
      </c>
      <c r="F42" s="13" t="s">
        <v>115</v>
      </c>
      <c r="G42" s="14">
        <v>2</v>
      </c>
      <c r="H42" s="9"/>
      <c r="I42" s="2"/>
      <c r="J42" s="3">
        <f t="shared" si="1"/>
        <v>0</v>
      </c>
      <c r="K42" s="3">
        <f t="shared" si="0"/>
        <v>0</v>
      </c>
    </row>
    <row r="43" spans="1:11" ht="103.9" customHeight="1" x14ac:dyDescent="0.25">
      <c r="A43" s="4">
        <v>30</v>
      </c>
      <c r="B43" s="5" t="s">
        <v>60</v>
      </c>
      <c r="C43" s="26">
        <v>1900</v>
      </c>
      <c r="D43" s="26" t="s">
        <v>59</v>
      </c>
      <c r="E43" s="26">
        <v>400</v>
      </c>
      <c r="F43" s="13" t="s">
        <v>116</v>
      </c>
      <c r="G43" s="14">
        <v>2</v>
      </c>
      <c r="H43" s="9"/>
      <c r="I43" s="2"/>
      <c r="J43" s="3">
        <f t="shared" si="1"/>
        <v>0</v>
      </c>
      <c r="K43" s="3">
        <f t="shared" si="0"/>
        <v>0</v>
      </c>
    </row>
    <row r="44" spans="1:11" ht="96" customHeight="1" x14ac:dyDescent="0.25">
      <c r="A44" s="4">
        <v>31</v>
      </c>
      <c r="B44" s="5" t="s">
        <v>61</v>
      </c>
      <c r="C44" s="26">
        <v>2000</v>
      </c>
      <c r="D44" s="26">
        <v>600</v>
      </c>
      <c r="E44" s="26">
        <v>600</v>
      </c>
      <c r="F44" s="13" t="s">
        <v>117</v>
      </c>
      <c r="G44" s="14">
        <v>1</v>
      </c>
      <c r="H44" s="9"/>
      <c r="I44" s="2"/>
      <c r="J44" s="3">
        <f t="shared" si="1"/>
        <v>0</v>
      </c>
      <c r="K44" s="3">
        <f t="shared" si="0"/>
        <v>0</v>
      </c>
    </row>
    <row r="45" spans="1:11" ht="88.9" customHeight="1" x14ac:dyDescent="0.25">
      <c r="A45" s="4">
        <v>32</v>
      </c>
      <c r="B45" s="5" t="s">
        <v>73</v>
      </c>
      <c r="C45" s="26">
        <v>1900</v>
      </c>
      <c r="D45" s="26">
        <v>800</v>
      </c>
      <c r="E45" s="26">
        <v>400</v>
      </c>
      <c r="F45" s="13" t="s">
        <v>119</v>
      </c>
      <c r="G45" s="14">
        <v>2</v>
      </c>
      <c r="H45" s="9"/>
      <c r="I45" s="2"/>
      <c r="J45" s="3">
        <f t="shared" si="1"/>
        <v>0</v>
      </c>
      <c r="K45" s="3">
        <f t="shared" ref="K45:K78" si="2">G45*I45</f>
        <v>0</v>
      </c>
    </row>
    <row r="46" spans="1:11" ht="68.45" customHeight="1" x14ac:dyDescent="0.25">
      <c r="A46" s="4">
        <v>33</v>
      </c>
      <c r="B46" s="5" t="s">
        <v>62</v>
      </c>
      <c r="C46" s="26">
        <v>250</v>
      </c>
      <c r="D46" s="26">
        <v>1200</v>
      </c>
      <c r="E46" s="26">
        <v>200</v>
      </c>
      <c r="F46" s="13" t="s">
        <v>118</v>
      </c>
      <c r="G46" s="14">
        <v>1</v>
      </c>
      <c r="H46" s="9"/>
      <c r="I46" s="2"/>
      <c r="J46" s="3">
        <f t="shared" si="1"/>
        <v>0</v>
      </c>
      <c r="K46" s="3">
        <f t="shared" si="2"/>
        <v>0</v>
      </c>
    </row>
    <row r="47" spans="1:11" ht="87" customHeight="1" x14ac:dyDescent="0.25">
      <c r="A47" s="4">
        <v>34</v>
      </c>
      <c r="B47" s="5" t="s">
        <v>63</v>
      </c>
      <c r="C47" s="26">
        <v>750</v>
      </c>
      <c r="D47" s="26" t="s">
        <v>64</v>
      </c>
      <c r="E47" s="26" t="s">
        <v>65</v>
      </c>
      <c r="F47" s="13" t="s">
        <v>120</v>
      </c>
      <c r="G47" s="14">
        <v>1</v>
      </c>
      <c r="H47" s="9"/>
      <c r="I47" s="2"/>
      <c r="J47" s="3">
        <f t="shared" si="1"/>
        <v>0</v>
      </c>
      <c r="K47" s="3">
        <f t="shared" si="2"/>
        <v>0</v>
      </c>
    </row>
    <row r="48" spans="1:11" ht="81" customHeight="1" x14ac:dyDescent="0.25">
      <c r="A48" s="4">
        <v>35</v>
      </c>
      <c r="B48" s="5" t="s">
        <v>66</v>
      </c>
      <c r="C48" s="26">
        <v>1100</v>
      </c>
      <c r="D48" s="26">
        <v>800</v>
      </c>
      <c r="E48" s="26">
        <v>400</v>
      </c>
      <c r="F48" s="13" t="s">
        <v>121</v>
      </c>
      <c r="G48" s="14">
        <v>1</v>
      </c>
      <c r="H48" s="9"/>
      <c r="I48" s="2"/>
      <c r="J48" s="3">
        <f t="shared" si="1"/>
        <v>0</v>
      </c>
      <c r="K48" s="3">
        <f t="shared" si="2"/>
        <v>0</v>
      </c>
    </row>
    <row r="49" spans="1:11" ht="82.9" customHeight="1" x14ac:dyDescent="0.25">
      <c r="A49" s="15">
        <v>36</v>
      </c>
      <c r="B49" s="5" t="s">
        <v>55</v>
      </c>
      <c r="C49" s="26">
        <v>750</v>
      </c>
      <c r="D49" s="26" t="s">
        <v>56</v>
      </c>
      <c r="E49" s="26" t="s">
        <v>57</v>
      </c>
      <c r="F49" s="13" t="s">
        <v>114</v>
      </c>
      <c r="G49" s="14">
        <v>2</v>
      </c>
      <c r="H49" s="9"/>
      <c r="I49" s="2"/>
      <c r="J49" s="3">
        <f t="shared" si="1"/>
        <v>0</v>
      </c>
      <c r="K49" s="3">
        <f t="shared" si="2"/>
        <v>0</v>
      </c>
    </row>
    <row r="50" spans="1:11" ht="107.45" customHeight="1" x14ac:dyDescent="0.25">
      <c r="A50" s="15">
        <v>37</v>
      </c>
      <c r="B50" s="5" t="s">
        <v>67</v>
      </c>
      <c r="C50" s="26" t="s">
        <v>68</v>
      </c>
      <c r="D50" s="26" t="s">
        <v>69</v>
      </c>
      <c r="E50" s="26" t="s">
        <v>70</v>
      </c>
      <c r="F50" s="13" t="s">
        <v>104</v>
      </c>
      <c r="G50" s="14">
        <v>3</v>
      </c>
      <c r="H50" s="9"/>
      <c r="I50" s="2"/>
      <c r="J50" s="3">
        <f t="shared" si="1"/>
        <v>0</v>
      </c>
      <c r="K50" s="3">
        <f t="shared" si="2"/>
        <v>0</v>
      </c>
    </row>
    <row r="51" spans="1:11" ht="120.6" customHeight="1" x14ac:dyDescent="0.25">
      <c r="A51" s="15">
        <v>38</v>
      </c>
      <c r="B51" s="5" t="s">
        <v>50</v>
      </c>
      <c r="C51" s="26">
        <v>1900</v>
      </c>
      <c r="D51" s="26">
        <v>1000</v>
      </c>
      <c r="E51" s="26" t="s">
        <v>51</v>
      </c>
      <c r="F51" s="13" t="s">
        <v>122</v>
      </c>
      <c r="G51" s="14">
        <v>1</v>
      </c>
      <c r="H51" s="9"/>
      <c r="I51" s="2"/>
      <c r="J51" s="3">
        <f t="shared" si="1"/>
        <v>0</v>
      </c>
      <c r="K51" s="3">
        <f t="shared" si="2"/>
        <v>0</v>
      </c>
    </row>
    <row r="52" spans="1:11" ht="114.6" customHeight="1" x14ac:dyDescent="0.25">
      <c r="A52" s="4">
        <v>39</v>
      </c>
      <c r="B52" s="5" t="s">
        <v>71</v>
      </c>
      <c r="C52" s="25" t="s">
        <v>72</v>
      </c>
      <c r="D52" s="25">
        <v>420</v>
      </c>
      <c r="E52" s="25">
        <v>420</v>
      </c>
      <c r="F52" s="16" t="s">
        <v>123</v>
      </c>
      <c r="G52" s="7">
        <v>2</v>
      </c>
      <c r="H52" s="8"/>
      <c r="I52" s="2"/>
      <c r="J52" s="3">
        <f t="shared" si="1"/>
        <v>0</v>
      </c>
      <c r="K52" s="3">
        <f t="shared" si="2"/>
        <v>0</v>
      </c>
    </row>
    <row r="53" spans="1:11" ht="87" customHeight="1" x14ac:dyDescent="0.25">
      <c r="A53" s="15">
        <v>40</v>
      </c>
      <c r="B53" s="5" t="s">
        <v>63</v>
      </c>
      <c r="C53" s="26">
        <v>750</v>
      </c>
      <c r="D53" s="26">
        <v>1620</v>
      </c>
      <c r="E53" s="26" t="s">
        <v>65</v>
      </c>
      <c r="F53" s="13" t="s">
        <v>124</v>
      </c>
      <c r="G53" s="7">
        <v>4</v>
      </c>
      <c r="H53" s="8"/>
      <c r="I53" s="2"/>
      <c r="J53" s="3">
        <f t="shared" si="1"/>
        <v>0</v>
      </c>
      <c r="K53" s="3">
        <f t="shared" si="2"/>
        <v>0</v>
      </c>
    </row>
    <row r="54" spans="1:11" ht="97.9" customHeight="1" x14ac:dyDescent="0.25">
      <c r="A54" s="4">
        <v>41</v>
      </c>
      <c r="B54" s="5" t="s">
        <v>39</v>
      </c>
      <c r="C54" s="26" t="s">
        <v>31</v>
      </c>
      <c r="D54" s="26" t="s">
        <v>74</v>
      </c>
      <c r="E54" s="26" t="s">
        <v>75</v>
      </c>
      <c r="F54" s="13" t="s">
        <v>106</v>
      </c>
      <c r="G54" s="7">
        <v>3</v>
      </c>
      <c r="H54" s="8"/>
      <c r="I54" s="2"/>
      <c r="J54" s="3">
        <f t="shared" si="1"/>
        <v>0</v>
      </c>
      <c r="K54" s="3">
        <f t="shared" si="2"/>
        <v>0</v>
      </c>
    </row>
    <row r="55" spans="1:11" ht="101.45" customHeight="1" x14ac:dyDescent="0.25">
      <c r="A55" s="4">
        <v>42</v>
      </c>
      <c r="B55" s="5" t="s">
        <v>76</v>
      </c>
      <c r="C55" s="25">
        <v>1900</v>
      </c>
      <c r="D55" s="25">
        <v>780</v>
      </c>
      <c r="E55" s="25">
        <v>410</v>
      </c>
      <c r="F55" s="16" t="s">
        <v>125</v>
      </c>
      <c r="G55" s="7">
        <v>2</v>
      </c>
      <c r="H55" s="8"/>
      <c r="I55" s="2"/>
      <c r="J55" s="3">
        <f t="shared" si="1"/>
        <v>0</v>
      </c>
      <c r="K55" s="3">
        <f t="shared" si="2"/>
        <v>0</v>
      </c>
    </row>
    <row r="56" spans="1:11" ht="89.45" customHeight="1" x14ac:dyDescent="0.25">
      <c r="A56" s="4">
        <v>43</v>
      </c>
      <c r="B56" s="5" t="s">
        <v>77</v>
      </c>
      <c r="C56" s="25">
        <v>1000</v>
      </c>
      <c r="D56" s="25" t="s">
        <v>78</v>
      </c>
      <c r="E56" s="25">
        <v>410</v>
      </c>
      <c r="F56" s="16" t="s">
        <v>121</v>
      </c>
      <c r="G56" s="7">
        <v>2</v>
      </c>
      <c r="H56" s="8"/>
      <c r="I56" s="2"/>
      <c r="J56" s="3">
        <f t="shared" si="1"/>
        <v>0</v>
      </c>
      <c r="K56" s="3">
        <f t="shared" si="2"/>
        <v>0</v>
      </c>
    </row>
    <row r="57" spans="1:11" ht="95.45" customHeight="1" x14ac:dyDescent="0.25">
      <c r="A57" s="4">
        <v>44</v>
      </c>
      <c r="B57" s="5" t="s">
        <v>79</v>
      </c>
      <c r="C57" s="25">
        <v>1800</v>
      </c>
      <c r="D57" s="25">
        <v>480</v>
      </c>
      <c r="E57" s="25"/>
      <c r="F57" s="16" t="s">
        <v>126</v>
      </c>
      <c r="G57" s="7">
        <v>12</v>
      </c>
      <c r="H57" s="8"/>
      <c r="I57" s="2"/>
      <c r="J57" s="3">
        <f t="shared" si="1"/>
        <v>0</v>
      </c>
      <c r="K57" s="3">
        <f t="shared" si="2"/>
        <v>0</v>
      </c>
    </row>
    <row r="58" spans="1:11" ht="99" customHeight="1" x14ac:dyDescent="0.25">
      <c r="A58" s="4">
        <v>45</v>
      </c>
      <c r="B58" s="5" t="s">
        <v>80</v>
      </c>
      <c r="C58" s="25" t="s">
        <v>43</v>
      </c>
      <c r="D58" s="25" t="s">
        <v>82</v>
      </c>
      <c r="E58" s="25" t="s">
        <v>81</v>
      </c>
      <c r="F58" s="16" t="s">
        <v>127</v>
      </c>
      <c r="G58" s="7">
        <v>1</v>
      </c>
      <c r="H58" s="8"/>
      <c r="I58" s="2"/>
      <c r="J58" s="3">
        <f t="shared" si="1"/>
        <v>0</v>
      </c>
      <c r="K58" s="3">
        <f t="shared" si="2"/>
        <v>0</v>
      </c>
    </row>
    <row r="59" spans="1:11" ht="103.9" customHeight="1" x14ac:dyDescent="0.25">
      <c r="A59" s="4">
        <v>46</v>
      </c>
      <c r="B59" s="5" t="s">
        <v>55</v>
      </c>
      <c r="C59" s="25">
        <v>750</v>
      </c>
      <c r="D59" s="25" t="s">
        <v>56</v>
      </c>
      <c r="E59" s="25" t="s">
        <v>57</v>
      </c>
      <c r="F59" s="16" t="s">
        <v>128</v>
      </c>
      <c r="G59" s="7">
        <v>7</v>
      </c>
      <c r="H59" s="8"/>
      <c r="I59" s="2"/>
      <c r="J59" s="3">
        <f t="shared" si="1"/>
        <v>0</v>
      </c>
      <c r="K59" s="3">
        <f t="shared" si="2"/>
        <v>0</v>
      </c>
    </row>
    <row r="60" spans="1:11" ht="108.6" customHeight="1" x14ac:dyDescent="0.25">
      <c r="A60" s="4">
        <v>47</v>
      </c>
      <c r="B60" s="5" t="s">
        <v>39</v>
      </c>
      <c r="C60" s="26">
        <v>650</v>
      </c>
      <c r="D60" s="26">
        <v>450</v>
      </c>
      <c r="E60" s="26">
        <v>480</v>
      </c>
      <c r="F60" s="13" t="s">
        <v>129</v>
      </c>
      <c r="G60" s="7">
        <v>2</v>
      </c>
      <c r="H60" s="8"/>
      <c r="I60" s="2"/>
      <c r="J60" s="3">
        <f t="shared" si="1"/>
        <v>0</v>
      </c>
      <c r="K60" s="3">
        <f t="shared" si="2"/>
        <v>0</v>
      </c>
    </row>
    <row r="61" spans="1:11" ht="118.15" customHeight="1" x14ac:dyDescent="0.25">
      <c r="A61" s="4">
        <v>48</v>
      </c>
      <c r="B61" s="5" t="s">
        <v>83</v>
      </c>
      <c r="C61" s="25">
        <v>2500</v>
      </c>
      <c r="D61" s="25">
        <v>1050</v>
      </c>
      <c r="E61" s="25">
        <v>450</v>
      </c>
      <c r="F61" s="16" t="s">
        <v>130</v>
      </c>
      <c r="G61" s="7">
        <v>2</v>
      </c>
      <c r="H61" s="8"/>
      <c r="I61" s="2"/>
      <c r="J61" s="3">
        <f t="shared" si="1"/>
        <v>0</v>
      </c>
      <c r="K61" s="3">
        <f t="shared" si="2"/>
        <v>0</v>
      </c>
    </row>
    <row r="62" spans="1:11" ht="139.9" customHeight="1" x14ac:dyDescent="0.25">
      <c r="A62" s="4">
        <v>49</v>
      </c>
      <c r="B62" s="5" t="s">
        <v>84</v>
      </c>
      <c r="C62" s="25">
        <v>650</v>
      </c>
      <c r="D62" s="25">
        <v>400</v>
      </c>
      <c r="E62" s="25">
        <v>480</v>
      </c>
      <c r="F62" s="16" t="s">
        <v>131</v>
      </c>
      <c r="G62" s="7">
        <v>1</v>
      </c>
      <c r="H62" s="8"/>
      <c r="I62" s="2"/>
      <c r="J62" s="3">
        <f t="shared" si="1"/>
        <v>0</v>
      </c>
      <c r="K62" s="3">
        <f t="shared" si="2"/>
        <v>0</v>
      </c>
    </row>
    <row r="63" spans="1:11" ht="113.45" customHeight="1" x14ac:dyDescent="0.25">
      <c r="A63" s="4">
        <v>50</v>
      </c>
      <c r="B63" s="17" t="s">
        <v>67</v>
      </c>
      <c r="C63" s="25">
        <v>700</v>
      </c>
      <c r="D63" s="25">
        <v>450</v>
      </c>
      <c r="E63" s="25">
        <v>480</v>
      </c>
      <c r="F63" s="16" t="s">
        <v>104</v>
      </c>
      <c r="G63" s="7">
        <v>5</v>
      </c>
      <c r="H63" s="8"/>
      <c r="I63" s="2"/>
      <c r="J63" s="3">
        <f t="shared" si="1"/>
        <v>0</v>
      </c>
      <c r="K63" s="3">
        <f t="shared" si="2"/>
        <v>0</v>
      </c>
    </row>
    <row r="64" spans="1:11" ht="106.15" customHeight="1" x14ac:dyDescent="0.25">
      <c r="A64" s="4">
        <v>51</v>
      </c>
      <c r="B64" s="5" t="s">
        <v>60</v>
      </c>
      <c r="C64" s="25">
        <v>1850</v>
      </c>
      <c r="D64" s="25" t="s">
        <v>59</v>
      </c>
      <c r="E64" s="25" t="s">
        <v>85</v>
      </c>
      <c r="F64" s="16" t="s">
        <v>132</v>
      </c>
      <c r="G64" s="7">
        <v>2</v>
      </c>
      <c r="H64" s="8"/>
      <c r="I64" s="2"/>
      <c r="J64" s="3">
        <f t="shared" si="1"/>
        <v>0</v>
      </c>
      <c r="K64" s="3">
        <f t="shared" si="2"/>
        <v>0</v>
      </c>
    </row>
    <row r="65" spans="1:11" ht="125.45" customHeight="1" x14ac:dyDescent="0.25">
      <c r="A65" s="4">
        <v>52</v>
      </c>
      <c r="B65" s="5" t="s">
        <v>86</v>
      </c>
      <c r="C65" s="25" t="s">
        <v>87</v>
      </c>
      <c r="D65" s="25" t="s">
        <v>88</v>
      </c>
      <c r="E65" s="25" t="s">
        <v>89</v>
      </c>
      <c r="F65" s="16" t="s">
        <v>133</v>
      </c>
      <c r="G65" s="7">
        <v>1</v>
      </c>
      <c r="H65" s="8"/>
      <c r="I65" s="2"/>
      <c r="J65" s="3">
        <f t="shared" si="1"/>
        <v>0</v>
      </c>
      <c r="K65" s="3">
        <f t="shared" si="2"/>
        <v>0</v>
      </c>
    </row>
    <row r="66" spans="1:11" ht="115.9" customHeight="1" x14ac:dyDescent="0.25">
      <c r="A66" s="4">
        <v>53</v>
      </c>
      <c r="B66" s="5" t="s">
        <v>90</v>
      </c>
      <c r="C66" s="26">
        <v>650</v>
      </c>
      <c r="D66" s="26">
        <v>460</v>
      </c>
      <c r="E66" s="26">
        <v>540</v>
      </c>
      <c r="F66" s="16" t="s">
        <v>134</v>
      </c>
      <c r="G66" s="7">
        <v>2</v>
      </c>
      <c r="H66" s="8"/>
      <c r="I66" s="2"/>
      <c r="J66" s="3">
        <f t="shared" si="1"/>
        <v>0</v>
      </c>
      <c r="K66" s="3">
        <f t="shared" si="2"/>
        <v>0</v>
      </c>
    </row>
    <row r="67" spans="1:11" ht="129.6" customHeight="1" x14ac:dyDescent="0.25">
      <c r="A67" s="4">
        <v>54</v>
      </c>
      <c r="B67" s="5" t="s">
        <v>91</v>
      </c>
      <c r="C67" s="26">
        <v>1970</v>
      </c>
      <c r="D67" s="26">
        <v>610</v>
      </c>
      <c r="E67" s="26">
        <v>420</v>
      </c>
      <c r="F67" s="16" t="s">
        <v>135</v>
      </c>
      <c r="G67" s="7">
        <v>1</v>
      </c>
      <c r="H67" s="8"/>
      <c r="I67" s="2"/>
      <c r="J67" s="3">
        <f t="shared" si="1"/>
        <v>0</v>
      </c>
      <c r="K67" s="3">
        <f t="shared" si="2"/>
        <v>0</v>
      </c>
    </row>
    <row r="68" spans="1:11" ht="160.15" customHeight="1" x14ac:dyDescent="0.25">
      <c r="A68" s="4">
        <v>55</v>
      </c>
      <c r="B68" s="5" t="s">
        <v>40</v>
      </c>
      <c r="C68" s="26">
        <v>1970</v>
      </c>
      <c r="D68" s="26">
        <v>610</v>
      </c>
      <c r="E68" s="26">
        <v>430</v>
      </c>
      <c r="F68" s="13" t="s">
        <v>107</v>
      </c>
      <c r="G68" s="7">
        <v>1</v>
      </c>
      <c r="H68" s="8"/>
      <c r="I68" s="2"/>
      <c r="J68" s="3">
        <f t="shared" si="1"/>
        <v>0</v>
      </c>
      <c r="K68" s="3">
        <f t="shared" si="2"/>
        <v>0</v>
      </c>
    </row>
    <row r="69" spans="1:11" ht="102.6" customHeight="1" x14ac:dyDescent="0.25">
      <c r="A69" s="4">
        <v>56</v>
      </c>
      <c r="B69" s="5" t="s">
        <v>92</v>
      </c>
      <c r="C69" s="26">
        <v>500</v>
      </c>
      <c r="D69" s="26" t="s">
        <v>49</v>
      </c>
      <c r="E69" s="26" t="s">
        <v>49</v>
      </c>
      <c r="F69" s="13" t="s">
        <v>136</v>
      </c>
      <c r="G69" s="7">
        <v>1</v>
      </c>
      <c r="H69" s="9"/>
      <c r="I69" s="2"/>
      <c r="J69" s="3">
        <f t="shared" si="1"/>
        <v>0</v>
      </c>
      <c r="K69" s="3">
        <f t="shared" si="2"/>
        <v>0</v>
      </c>
    </row>
    <row r="70" spans="1:11" ht="93" customHeight="1" x14ac:dyDescent="0.25">
      <c r="A70" s="4">
        <v>57</v>
      </c>
      <c r="B70" s="5" t="s">
        <v>93</v>
      </c>
      <c r="C70" s="26">
        <v>740</v>
      </c>
      <c r="D70" s="26">
        <v>800</v>
      </c>
      <c r="E70" s="26">
        <v>400</v>
      </c>
      <c r="F70" s="13" t="s">
        <v>137</v>
      </c>
      <c r="G70" s="14">
        <v>1</v>
      </c>
      <c r="H70" s="9"/>
      <c r="I70" s="2"/>
      <c r="J70" s="3">
        <f t="shared" si="1"/>
        <v>0</v>
      </c>
      <c r="K70" s="3">
        <f t="shared" si="2"/>
        <v>0</v>
      </c>
    </row>
    <row r="71" spans="1:11" ht="130.15" customHeight="1" x14ac:dyDescent="0.25">
      <c r="A71" s="4">
        <v>58</v>
      </c>
      <c r="B71" s="5" t="s">
        <v>94</v>
      </c>
      <c r="C71" s="26">
        <v>1900</v>
      </c>
      <c r="D71" s="26">
        <v>800</v>
      </c>
      <c r="E71" s="26">
        <v>400</v>
      </c>
      <c r="F71" s="13" t="s">
        <v>138</v>
      </c>
      <c r="G71" s="14">
        <v>1</v>
      </c>
      <c r="H71" s="9"/>
      <c r="I71" s="2"/>
      <c r="J71" s="3">
        <f t="shared" si="1"/>
        <v>0</v>
      </c>
      <c r="K71" s="3">
        <f t="shared" si="2"/>
        <v>0</v>
      </c>
    </row>
    <row r="72" spans="1:11" ht="105.6" customHeight="1" x14ac:dyDescent="0.25">
      <c r="A72" s="4">
        <v>59</v>
      </c>
      <c r="B72" s="5" t="s">
        <v>60</v>
      </c>
      <c r="C72" s="26">
        <v>1900</v>
      </c>
      <c r="D72" s="26" t="s">
        <v>59</v>
      </c>
      <c r="E72" s="26">
        <v>400</v>
      </c>
      <c r="F72" s="13" t="s">
        <v>116</v>
      </c>
      <c r="G72" s="14">
        <v>1</v>
      </c>
      <c r="H72" s="9"/>
      <c r="I72" s="2"/>
      <c r="J72" s="3">
        <f t="shared" si="1"/>
        <v>0</v>
      </c>
      <c r="K72" s="3">
        <f t="shared" si="2"/>
        <v>0</v>
      </c>
    </row>
    <row r="73" spans="1:11" ht="96" customHeight="1" x14ac:dyDescent="0.25">
      <c r="A73" s="4">
        <v>60</v>
      </c>
      <c r="B73" s="5" t="s">
        <v>95</v>
      </c>
      <c r="C73" s="26">
        <v>760</v>
      </c>
      <c r="D73" s="26">
        <v>1400</v>
      </c>
      <c r="E73" s="26">
        <v>800</v>
      </c>
      <c r="F73" s="13" t="s">
        <v>139</v>
      </c>
      <c r="G73" s="14">
        <v>4</v>
      </c>
      <c r="H73" s="9"/>
      <c r="I73" s="2"/>
      <c r="J73" s="3">
        <f t="shared" si="1"/>
        <v>0</v>
      </c>
      <c r="K73" s="3">
        <f t="shared" si="2"/>
        <v>0</v>
      </c>
    </row>
    <row r="74" spans="1:11" ht="94.9" customHeight="1" x14ac:dyDescent="0.25">
      <c r="A74" s="4">
        <v>61</v>
      </c>
      <c r="B74" s="5" t="s">
        <v>96</v>
      </c>
      <c r="C74" s="26" t="s">
        <v>98</v>
      </c>
      <c r="D74" s="26" t="s">
        <v>97</v>
      </c>
      <c r="E74" s="26" t="s">
        <v>88</v>
      </c>
      <c r="F74" s="13" t="s">
        <v>140</v>
      </c>
      <c r="G74" s="14">
        <v>1</v>
      </c>
      <c r="H74" s="9"/>
      <c r="I74" s="2"/>
      <c r="J74" s="3">
        <f t="shared" si="1"/>
        <v>0</v>
      </c>
      <c r="K74" s="3">
        <f t="shared" si="2"/>
        <v>0</v>
      </c>
    </row>
    <row r="75" spans="1:11" ht="124.15" customHeight="1" x14ac:dyDescent="0.25">
      <c r="A75" s="4">
        <v>62</v>
      </c>
      <c r="B75" s="5" t="s">
        <v>99</v>
      </c>
      <c r="C75" s="26">
        <v>1950</v>
      </c>
      <c r="D75" s="26">
        <v>920</v>
      </c>
      <c r="E75" s="26">
        <v>400</v>
      </c>
      <c r="F75" s="13" t="s">
        <v>141</v>
      </c>
      <c r="G75" s="14">
        <v>4</v>
      </c>
      <c r="H75" s="9"/>
      <c r="I75" s="2"/>
      <c r="J75" s="3">
        <f t="shared" si="1"/>
        <v>0</v>
      </c>
      <c r="K75" s="3">
        <f t="shared" si="2"/>
        <v>0</v>
      </c>
    </row>
    <row r="76" spans="1:11" ht="126" customHeight="1" x14ac:dyDescent="0.25">
      <c r="A76" s="4">
        <v>63</v>
      </c>
      <c r="B76" s="5" t="s">
        <v>100</v>
      </c>
      <c r="C76" s="26">
        <v>1950</v>
      </c>
      <c r="D76" s="26">
        <v>1200</v>
      </c>
      <c r="E76" s="26">
        <v>500</v>
      </c>
      <c r="F76" s="13" t="s">
        <v>142</v>
      </c>
      <c r="G76" s="14">
        <v>2</v>
      </c>
      <c r="H76" s="9"/>
      <c r="I76" s="2"/>
      <c r="J76" s="3">
        <f t="shared" si="1"/>
        <v>0</v>
      </c>
      <c r="K76" s="3">
        <f t="shared" si="2"/>
        <v>0</v>
      </c>
    </row>
    <row r="77" spans="1:11" ht="126" customHeight="1" x14ac:dyDescent="0.25">
      <c r="A77" s="10">
        <v>64</v>
      </c>
      <c r="B77" s="5" t="s">
        <v>26</v>
      </c>
      <c r="C77" s="26">
        <v>2250</v>
      </c>
      <c r="D77" s="26">
        <v>1500</v>
      </c>
      <c r="E77" s="27" t="s">
        <v>143</v>
      </c>
      <c r="F77" s="13" t="s">
        <v>161</v>
      </c>
      <c r="G77" s="14">
        <v>1</v>
      </c>
      <c r="H77" s="8" t="s">
        <v>154</v>
      </c>
      <c r="I77" s="2"/>
      <c r="J77" s="3">
        <f t="shared" ref="J77" si="3">I77*1.2</f>
        <v>0</v>
      </c>
      <c r="K77" s="3">
        <f t="shared" ref="K77" si="4">G77*I77</f>
        <v>0</v>
      </c>
    </row>
    <row r="78" spans="1:11" ht="174" customHeight="1" x14ac:dyDescent="0.25">
      <c r="A78" s="4">
        <v>65</v>
      </c>
      <c r="B78" s="5" t="s">
        <v>152</v>
      </c>
      <c r="C78" s="26">
        <v>1972</v>
      </c>
      <c r="D78" s="26">
        <v>1200</v>
      </c>
      <c r="E78" s="27">
        <v>600</v>
      </c>
      <c r="F78" s="28" t="s">
        <v>153</v>
      </c>
      <c r="G78" s="14">
        <v>11</v>
      </c>
      <c r="H78" s="8"/>
      <c r="I78" s="2"/>
      <c r="J78" s="3">
        <f t="shared" si="1"/>
        <v>0</v>
      </c>
      <c r="K78" s="3">
        <f t="shared" si="2"/>
        <v>0</v>
      </c>
    </row>
    <row r="81" spans="1:3" ht="18.75" x14ac:dyDescent="0.3">
      <c r="A81" s="18" t="s">
        <v>157</v>
      </c>
      <c r="C81" s="29">
        <f>SUM(I13:I78)</f>
        <v>0</v>
      </c>
    </row>
    <row r="82" spans="1:3" ht="18.75" x14ac:dyDescent="0.3">
      <c r="A82" s="18"/>
    </row>
    <row r="83" spans="1:3" ht="18.75" x14ac:dyDescent="0.3">
      <c r="A83" s="18" t="s">
        <v>158</v>
      </c>
      <c r="C83" s="29">
        <f>C81*1.2</f>
        <v>0</v>
      </c>
    </row>
    <row r="84" spans="1:3" ht="18.75" x14ac:dyDescent="0.3">
      <c r="A84" s="18"/>
    </row>
  </sheetData>
  <mergeCells count="15">
    <mergeCell ref="I11:I12"/>
    <mergeCell ref="J11:J12"/>
    <mergeCell ref="K11:K12"/>
    <mergeCell ref="A25:A26"/>
    <mergeCell ref="B25:B26"/>
    <mergeCell ref="C25:C26"/>
    <mergeCell ref="D25:D26"/>
    <mergeCell ref="E25:E26"/>
    <mergeCell ref="H25:H26"/>
    <mergeCell ref="F25:F26"/>
    <mergeCell ref="G25:G26"/>
    <mergeCell ref="C11:E11"/>
    <mergeCell ref="I25:I26"/>
    <mergeCell ref="J25:J26"/>
    <mergeCell ref="K25:K26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Hárok1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zamestnanec</dc:creator>
  <cp:lastModifiedBy>zamestnanec</cp:lastModifiedBy>
  <dcterms:created xsi:type="dcterms:W3CDTF">2021-05-28T06:53:53Z</dcterms:created>
  <dcterms:modified xsi:type="dcterms:W3CDTF">2021-06-07T09:48:27Z</dcterms:modified>
</cp:coreProperties>
</file>