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upjs-my.sharepoint.com/personal/ruzena_medvecova_upjs_sk/Documents/Pracovná plocha/"/>
    </mc:Choice>
  </mc:AlternateContent>
  <xr:revisionPtr revIDLastSave="0" documentId="14_{03C11891-A4A9-4556-90EE-A7FC4B45BB87}" xr6:coauthVersionLast="46" xr6:coauthVersionMax="46" xr10:uidLastSave="{00000000-0000-0000-0000-000000000000}"/>
  <bookViews>
    <workbookView xWindow="-120" yWindow="-120" windowWidth="29040" windowHeight="15840" xr2:uid="{00000000-000D-0000-FFFF-FFFF00000000}"/>
  </bookViews>
  <sheets>
    <sheet name="Príloha č. 1" sheetId="1" r:id="rId1"/>
    <sheet name="Príloha č. 2" sheetId="2" r:id="rId2"/>
  </sheets>
  <definedNames>
    <definedName name="_xlnm.Print_Titles" localSheetId="0">'Príloha č. 1'!$6:$6</definedName>
    <definedName name="_xlnm.Print_Titles" localSheetId="1">'Príloha č. 2'!$6:$6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7" i="2" l="1"/>
  <c r="K37" i="2"/>
  <c r="L37" i="2" s="1"/>
  <c r="M35" i="2"/>
  <c r="K35" i="2"/>
  <c r="L35" i="2" s="1"/>
  <c r="M34" i="2"/>
  <c r="K34" i="2"/>
  <c r="L34" i="2" s="1"/>
  <c r="M33" i="2"/>
  <c r="K33" i="2"/>
  <c r="L33" i="2" s="1"/>
  <c r="M32" i="2"/>
  <c r="N32" i="2" s="1"/>
  <c r="O32" i="2" s="1"/>
  <c r="K32" i="2"/>
  <c r="L32" i="2" s="1"/>
  <c r="M31" i="2"/>
  <c r="K31" i="2"/>
  <c r="L31" i="2" s="1"/>
  <c r="M30" i="2"/>
  <c r="N30" i="2" s="1"/>
  <c r="K30" i="2"/>
  <c r="L30" i="2" s="1"/>
  <c r="M29" i="2"/>
  <c r="N29" i="2" s="1"/>
  <c r="K29" i="2"/>
  <c r="L29" i="2" s="1"/>
  <c r="M28" i="2"/>
  <c r="N28" i="2" s="1"/>
  <c r="O28" i="2" s="1"/>
  <c r="K28" i="2"/>
  <c r="L28" i="2" s="1"/>
  <c r="M27" i="2"/>
  <c r="K27" i="2"/>
  <c r="L27" i="2" s="1"/>
  <c r="M26" i="2"/>
  <c r="N26" i="2" s="1"/>
  <c r="K26" i="2"/>
  <c r="L26" i="2" s="1"/>
  <c r="M25" i="2"/>
  <c r="N25" i="2" s="1"/>
  <c r="O25" i="2" s="1"/>
  <c r="K25" i="2"/>
  <c r="L25" i="2" s="1"/>
  <c r="M24" i="2"/>
  <c r="N24" i="2" s="1"/>
  <c r="O24" i="2" s="1"/>
  <c r="K24" i="2"/>
  <c r="L24" i="2" s="1"/>
  <c r="M23" i="2"/>
  <c r="K23" i="2"/>
  <c r="L23" i="2" s="1"/>
  <c r="M22" i="2"/>
  <c r="K22" i="2"/>
  <c r="L22" i="2" s="1"/>
  <c r="M21" i="2"/>
  <c r="K21" i="2"/>
  <c r="L21" i="2" s="1"/>
  <c r="M20" i="2"/>
  <c r="N20" i="2" s="1"/>
  <c r="O20" i="2" s="1"/>
  <c r="K20" i="2"/>
  <c r="L20" i="2" s="1"/>
  <c r="M19" i="2"/>
  <c r="K19" i="2"/>
  <c r="L19" i="2" s="1"/>
  <c r="M18" i="2"/>
  <c r="N18" i="2" s="1"/>
  <c r="K18" i="2"/>
  <c r="L18" i="2" s="1"/>
  <c r="M17" i="2"/>
  <c r="K17" i="2"/>
  <c r="L17" i="2" s="1"/>
  <c r="M16" i="2"/>
  <c r="N16" i="2" s="1"/>
  <c r="O16" i="2" s="1"/>
  <c r="K16" i="2"/>
  <c r="L16" i="2" s="1"/>
  <c r="M15" i="2"/>
  <c r="K15" i="2"/>
  <c r="L15" i="2" s="1"/>
  <c r="M14" i="2"/>
  <c r="N14" i="2" s="1"/>
  <c r="K14" i="2"/>
  <c r="L14" i="2" s="1"/>
  <c r="M13" i="2"/>
  <c r="K13" i="2"/>
  <c r="L13" i="2" s="1"/>
  <c r="M12" i="2"/>
  <c r="N12" i="2" s="1"/>
  <c r="O12" i="2" s="1"/>
  <c r="K12" i="2"/>
  <c r="L12" i="2" s="1"/>
  <c r="M11" i="2"/>
  <c r="K11" i="2"/>
  <c r="L11" i="2" s="1"/>
  <c r="M10" i="2"/>
  <c r="N10" i="2" s="1"/>
  <c r="K10" i="2"/>
  <c r="L10" i="2" s="1"/>
  <c r="M9" i="2"/>
  <c r="K9" i="2"/>
  <c r="L9" i="2" s="1"/>
  <c r="M8" i="2"/>
  <c r="N8" i="2" s="1"/>
  <c r="O8" i="2" s="1"/>
  <c r="K8" i="2"/>
  <c r="L8" i="2" s="1"/>
  <c r="M7" i="2"/>
  <c r="K7" i="2"/>
  <c r="L7" i="2" s="1"/>
  <c r="N9" i="2" l="1"/>
  <c r="O9" i="2" s="1"/>
  <c r="N13" i="2"/>
  <c r="O13" i="2" s="1"/>
  <c r="O29" i="2"/>
  <c r="N17" i="2"/>
  <c r="O17" i="2" s="1"/>
  <c r="N33" i="2"/>
  <c r="O33" i="2" s="1"/>
  <c r="N34" i="2"/>
  <c r="O34" i="2" s="1"/>
  <c r="O18" i="2"/>
  <c r="O10" i="2"/>
  <c r="N21" i="2"/>
  <c r="O21" i="2" s="1"/>
  <c r="N22" i="2"/>
  <c r="O22" i="2" s="1"/>
  <c r="O26" i="2"/>
  <c r="O14" i="2"/>
  <c r="O30" i="2"/>
  <c r="N7" i="2"/>
  <c r="O7" i="2" s="1"/>
  <c r="N11" i="2"/>
  <c r="O11" i="2" s="1"/>
  <c r="N15" i="2"/>
  <c r="O15" i="2" s="1"/>
  <c r="N19" i="2"/>
  <c r="O19" i="2" s="1"/>
  <c r="N23" i="2"/>
  <c r="O23" i="2" s="1"/>
  <c r="N27" i="2"/>
  <c r="O27" i="2" s="1"/>
  <c r="N31" i="2"/>
  <c r="O31" i="2" s="1"/>
  <c r="N35" i="2"/>
  <c r="O35" i="2" s="1"/>
  <c r="N37" i="2"/>
  <c r="O37" i="2" s="1"/>
</calcChain>
</file>

<file path=xl/sharedStrings.xml><?xml version="1.0" encoding="utf-8"?>
<sst xmlns="http://schemas.openxmlformats.org/spreadsheetml/2006/main" count="248" uniqueCount="141">
  <si>
    <t>č.r.p</t>
  </si>
  <si>
    <t>0H1P34</t>
  </si>
  <si>
    <t>Infraštruktúra pre laboratórium COVID</t>
  </si>
  <si>
    <t>0H1P35</t>
  </si>
  <si>
    <t>Prístroje pre monitorovanie životných funkcií pri COVID</t>
  </si>
  <si>
    <t>technická špecifikácia položky</t>
  </si>
  <si>
    <t>technická špecifikácia servisu</t>
  </si>
  <si>
    <t>Priame meranie parametrov: pH | pCO2 | pO2 | sO2 | ctHb | FO2Hb | FCOHb | FMetHb | FHHb | FHbF |   cK+ | cNa+ | cCa2+| cCl- | cGlu | cLac | ctBil, Mikromód merania do 50 mikrolitrov, Automatická vstavaná kontrola kvality, Prevádzkové reagencie v oddelených nádobách, Meranie pomocou kapiláry alebo striekačky, Možnosť merania  4 vzoriek naraz, Integrovaná čítačka čiarových kódov, Vstavaná tlačiareň, Štandardné pripojenie zariadenia do LIS, NIS, Membránový systém udržby elektród, Meranie všetkých parametrov s max. množstva  100 mikrolitrov krvi, Súčasťou dodávky acidobázického bedside analyzátora je štartovací kit a reagencie vr. spotrebného materiálu na cca. 5000 vyšetrení acidobázickej rovnováhy, Meranie všetkých parametrov s max. množstva  100 mikrolitrov krvi.</t>
  </si>
  <si>
    <t>...</t>
  </si>
  <si>
    <t>zdôvodnenie výhradnosti alebo kompatibility</t>
  </si>
  <si>
    <t>p.č.</t>
  </si>
  <si>
    <t>0H1P33</t>
  </si>
  <si>
    <t>1.</t>
  </si>
  <si>
    <t>2.</t>
  </si>
  <si>
    <t>3.</t>
  </si>
  <si>
    <t>Prístroje pre monitorovanie COVID</t>
  </si>
  <si>
    <t>0H1P36</t>
  </si>
  <si>
    <t>Prístroje pre PCR</t>
  </si>
  <si>
    <t>4.</t>
  </si>
  <si>
    <t>p.č. položky</t>
  </si>
  <si>
    <t>Spotrebný materiál k EIT</t>
  </si>
  <si>
    <t>Elektrodové pásy pre opakované použitie využívajúce jednorazový obal, Obnovovacia frekvencia umožňujúca okamžitú vizualizáciu ventilačného cyklu v reálnom čase v minimálnej hodnote od 52 MHz,</t>
  </si>
  <si>
    <t>Vyhodnocovacia stanice k prenosnému USG s roobotickým TCD modulom</t>
  </si>
  <si>
    <t>Software vyhodnocovacej stanice Minimálne technické požiadavky na PC: Prenosné alebo statické PC PC odporúčané výrobcom EIT Veľkosť displeja PC min. 15" Operačný systém Windows 10  Mininálna kapacita HDD: 500 GB Počet licencií 2 ks Požadovaná 3 ročná záručná doba</t>
  </si>
  <si>
    <t>Systém na microdialýzu</t>
  </si>
  <si>
    <t>Spotrebný materiál - implatibilný katéter</t>
  </si>
  <si>
    <t xml:space="preserve"> Systém na monitorovanie intrakraniálnych parametrov s ICP</t>
  </si>
  <si>
    <t>Spotrebný materiál - implatibilmý katéter( vyšetrenie 50 pacientov)</t>
  </si>
  <si>
    <t>Elektrická impedančná tomografia pľúc</t>
  </si>
  <si>
    <t>Monitorované parametre sú súčasťou jedného katétra, Kontinuálny monitoring parciálneho tlaku kyslíka v mozgovóm parenchýme, ICP, Intrakraniálna teplota, Bezkalibračné ( plug and play ) pripojenie katétra, Požaduejeme plochu oximetrickej časti katétra minimálne 20 mm2, MRI a CT kompatibilita minimálne 2,9 Tesla, Bez možnosti spotreby kyslíka katétrom v monitorovanóm regióne</t>
  </si>
  <si>
    <t>Katéter na vyšetrenie respiračného systému pri bronchoskopických procedúrach, Priemer hlavy minisondy: maximálne 1,9 mm, Konfokálna hĺbka: minimálne v intrvale 0 - 50 mikrometrov, Zorné pole minimálne 600 mikrometrov, Rozlíčenie minimálne 3,5 mikrometrov, Dĺžka mikrosondy minimálne 2,8 m, Použitie jedného katétra na minimálne 15 pacientov</t>
  </si>
  <si>
    <t>1.1</t>
  </si>
  <si>
    <t xml:space="preserve"> Prenosný USG prístroj s robotickým TCD modulom</t>
  </si>
  <si>
    <t>Systém na probe-based konfokálnu laserovú endomikroskopiu (pCLE)</t>
  </si>
  <si>
    <t>Systém zmiešavania O2 a Xe</t>
  </si>
  <si>
    <t>Systém zmiešavania O2 a H2</t>
  </si>
  <si>
    <t>Jednorázové senzory pre dospelých pacientov ( 50 párov)</t>
  </si>
  <si>
    <t>Generátor H2</t>
  </si>
  <si>
    <t>Minimálny požadovaný prietok 500 cc/min, Požadovaný minimálny výstupný tlak 100 psi/ 6,9 bar, Požadovaná minimálna čistota 99,999%, Rozmery maximálne (š x v x d) v mm: 390 x 410 x 550, Váha maximálne 30 kg, Požadovaná 3 ročná záručná doba.</t>
  </si>
  <si>
    <t>Cytokínový absorbér</t>
  </si>
  <si>
    <t>Jednorázový bronchoskop s monitorom</t>
  </si>
  <si>
    <t xml:space="preserve"> Trombelastograf</t>
  </si>
  <si>
    <t xml:space="preserve"> Diagnostiká na účinky prorálnzch antikoagulácií</t>
  </si>
  <si>
    <t>Monitor na meranie hemodynamických parametrov a oxymetrie pacienta</t>
  </si>
  <si>
    <t>Hemofiltračný prístroj na moderné kontinuálne eliminačné metodiky liečby dospelých a pediatrickej liečby</t>
  </si>
  <si>
    <t>bedside POC acidobazických analyzátor krvi</t>
  </si>
  <si>
    <t>r</t>
  </si>
  <si>
    <t>5.</t>
  </si>
  <si>
    <t>0H1P37</t>
  </si>
  <si>
    <t>Servis pre infraštruktúru pre laborátórium COVID</t>
  </si>
  <si>
    <t>1.1.1</t>
  </si>
  <si>
    <t>1.2</t>
  </si>
  <si>
    <t>1.3</t>
  </si>
  <si>
    <t>1.4</t>
  </si>
  <si>
    <t>1.5</t>
  </si>
  <si>
    <t>1.5.1</t>
  </si>
  <si>
    <t>1.6</t>
  </si>
  <si>
    <t>1.6.1</t>
  </si>
  <si>
    <t>1.7</t>
  </si>
  <si>
    <t>1.7.1</t>
  </si>
  <si>
    <t>1.8</t>
  </si>
  <si>
    <t>1.9</t>
  </si>
  <si>
    <t>1.10</t>
  </si>
  <si>
    <t>1.11</t>
  </si>
  <si>
    <t>1.11.1</t>
  </si>
  <si>
    <t>1.12</t>
  </si>
  <si>
    <t>Meracia stanica</t>
  </si>
  <si>
    <t>Experimentálny pľúcny ventilátor</t>
  </si>
  <si>
    <t>Systém zmiešvania O2 a He</t>
  </si>
  <si>
    <t xml:space="preserve">Medicinálne plyny; Xenon (medicinálny) v tlakovej nádobe (800 l) s koncentráiou 99,999% </t>
  </si>
  <si>
    <t>Medicinálne plyny Xenon</t>
  </si>
  <si>
    <t>Medicinálne plyny Heliox</t>
  </si>
  <si>
    <t>Vizualizácia fyziológie pacienta v reálnom čase na obrazovke monitora, Zadávanie a zobrazovanie podaných liekov, tekutín, polohovanie pacienta a meraných parametrov z perífernej artérie: CO - srdcový výdaj, CI - srdcový index, SV - systolický objem, SVI - index systolického objemu, SVV - vyriácia systolického objemu, Avg. PR - priemerná pulzová frekvencia, MAP - stredný artériový tlak, V kombinácií s periodickým meraním termodilúčnou metódou merať cez centrálny venozný katéter a katéter vo femorálnej artérií: iCO - intermitentný srdcový výdaj, iCI - intermitentný srdcový index, iSV - intermitentný systolický objem, iSVI - intermitentný index systolického objemu, iSVR - intermitentná systémová cievna rezistencia, GEDV - globálny end-diastolický objem, GEDI - index globálneho end-diastolického objemu, ITBI - index objemu intratorakálnej krvi, EVLW - extravaskulárnej pľúcna voda, PVPI - index pulmonálnej pľúcnej priepustnosti, GEF globálna ejekčná frakcia, CFI - index funkcie srdca, Agg. PR - priemerná pulzová frekvencia, MAP - stredný artériový tlak, CVP - centrálny venózný tlak, Modul na neinvazívne monitorovanie hemodynamických parametrov: CO - srdcový výdaj, CI - srdcový index, DIA  - diastolický tlak, SV - systolický objem, SVI - index systolického objemu, SVV - variácia systolického objemu, SVRI - index systémového cievného odporu, SVR - systémový cievný odpor, Spotrebný materiál pre monitorovanie 50 pacientov, Požadovaná 3 ročná záruka</t>
  </si>
  <si>
    <t>SCUF, CVVH, CVVHD, CVVHDF, TPE, hemoperfúzia, Krvná pumpa na riadenie prietoku krvi, postdilučná  a predilučná/dialyzačná pumpa na riadenie prietoku roztokov a pumpa na riadenie sťahovania ultrafiltrátu, Možnosť citrátovej antikagulácie s post alebo pre-diluciou, Integrovaná pumpa na antikoaguláciu heparínom použiteľná pre všetky metodiky liečby, Integrovaný systém na citrátovú antikaguláciu s citrátovou a kalciovou pumpou zabezpečený váhovým modulom, Automatické dávkovanie citrátu v závislosti na rýchlosti krvnej pumpy, Kapacita substitučnej/dialyzačnej váhy – min 20 kg, Kapacita filtračnej váhy – min 20 kg, Alarm váhového systému pre liečbu dospelých: max. ±50 g, Alarm váhového systému pre pediatrickú liečbu: max. ±20 g, Interný vyhrievací systém na ohrev substitučných a dialyzačných roztokov v určenom segmente hadičkového setu, Váhový otočný systém zavesenia vakov na presnú bilanciu substitučného a/alebo dialyzačného roztoku a filtrátu, Aplikácia substitučného roztoku s možnosťou použitia jedného (identického) substitučného roztoku pre liečbu s heparínovou ako aj citrátovou antikoaguláciou - bez potreby osobitného substitučného roztoku pre liečbu s citrátovou antikoaguláciou, Možnosť voľby terapie s predĺženou životnosťou sety až do 100 hod., Grafický otočný displej, Indikátor stavu prevádzky viditeľný spredu i zozadu prístroja, Jazyk grafického rozhrania – slovenčina, príp. čeština, Farebne označené pumpy - krvná pumpa, bilančné pumpy, citrátová a kalciová pumpa, Integrované snímače na kontrolu tlakov na zamedzenie rizika kontaminácie, Kontrola tlakov pomocou štyroch snímačov - artériový, venózny, tlak pred filtrom, filtračný, Automatické nulovanie tlakových snímačov, Detektor úniku krvi na princípe merania zakalenia ultrafiltrátu, Bezpečnostná klapka, ktorá uzatvorí venóznu linku v prípade alarmu, Automatický systém na vyrovnanie tekutín po odstránení príčin alarmu, Integrovaný náhradný zdroj pre prípad výpadku dodávky elektrickej energie, Integrovaný procesorový systém na kontrolu a monitorovanie sledovaných hodnôt, Automatický preplach hadičkovej súpravy spolu s linkami citrátu a kalcia, Automatické odstránenie plynov zo zohrievanej substitučnej, Presné zobrazenie renálnej dávky vypočítanej podľa aktuálneho prietoku púmp na hlavnej obrazovke, Jazyk užívateľského manuálu  - slovenčina, Automatický test všetkých funkcií po spustení prístroja, Súčasťou dodávky pristroja na CVVHDF - Hemofiltračný prístroj určený na moderné kontinuálne eliminačné metodiky liečby - sú substitučné roztoky a spotrebný materiál (set) pre kontinuálnu 48 hod. liečbu cca. 50 pacientov, Požadovaná 3 ročná záruka.</t>
  </si>
  <si>
    <t>Čítačka pre objektívne vyhodnotenie výsledkov testov, Farebný displej, Komunikácia v českom jazyku, Výstup na pripojenie LIS, Integrovaná termotlačiareň, Fotometrické vyhodnotenie farebnej zmeny, Kvalitatívne hodnotenie výsledku, Požadovaná záruka  3 roky, Diagnostický test na 50 pacientov, Inhobítor factora Xa  (apixaban, edoxaban, rivaroxaban), inhibítor trombínu (dabigatran), kreatinín (vylúčenie reálnej nedostatočnosti), farba moča (vylúčenie nevhodnej vzorky), čas vyhodnotenia výsledku max. 10 min.</t>
  </si>
  <si>
    <t>Bronchoskop je určený na použitie s monitorom ako zobrazovacou jednotkou, s endoterapeutickým príslušenstvom a inými pomocnými zariadeniami na endoskopiu v dýchacích cestách a tracheobronchiálnom strome, Vnútorný priemer ETK min. 5 mm, Veľkosť KRK min. 37 Fr, Šírka pracovného kanála EP min. 1,2 mm, Vonkajší priemer min. 5,8 až  6,3 mm, Vnútorný priemer min. 2,6 mm, Ohýbateľná časť1 min. -180 až  180  °, Priemer zavádzacej hadičky min. 3,8 mm  (0,15"), Priemer distálneho konca max.  4,2 mm (0,16"), Priemer zavádzacej časti max. 4,3 mm  (0,17"), Veľkosť a rozhranie pracovnej časti bronchoskopu 3.8/1.2 - veľkosť 1, Optický systém - Zorné pole [°] - 85, Hĺbka poľa [mm] - 6 - 50, Spôsob osvetlenia - Svetelná dióda (LED), Konektor na odsávanie: veľkosť a rozhranie pracovnej časti bronchoskopu 5.8/2.8 - veľkosť 3, Vnútorný priemer spojovacej hadice ID (mm) - O7 +/- 1, Monitor - kompatibilné zobrazovacie zariadenie, Kompatibilné zobrazovacie zariadenie určené na zobrazovanie živých údajov z vizualizačných pomôcok, s možnosťou ich snímkovania a uloženia záznamu obrazu do súboru., Rozlíšenie min. bod 800x480, Veľkosť displeja min.  8,5 ", Kapacita pamäte min. GB 8, Hmotnosť  min. 1500 g, Orientácia  a  zriadenia na šírku, Typ displeja: farebný displej LCD TFT, Rozmery max  242x176x35 mm, Regulácia jasu a kontrastu, Čas uvedenia do činnosti okamžite po stlačení tlačidla napájania, Pripojenie USB typ A, Výstup analógového kompozitného obrazového signálu konektor typu RCA, Napájanie monitora 100-240V stried. nap., 50-60Hz, 0,6 A, Prevádzková doba na batériu plne nabitá – min. 3 hodiny, Počet jednorázových bronchoskopov 50 ks (podľa návrhu záujemcu), Požadovaná 3 ročná záruka</t>
  </si>
  <si>
    <t>Objem kapsule min. 300 ml, Významná filtrácia látok od O kD do min. 55 kD, Plniaci objem min. 120 ml, Prietok krvi v intervale minimálne 100 až 700 ml/min., Maximálny tlakový limit  max. 700 mmHg, Dĺžka terapie min. 24 hod., Absorbčná plocha min. 43000 m2, Zloženie polyméru: divinylbenzene/polyvynilpyrolidone, Kapsula predplnená 0,9% vodným roztokom chloridu sodného, Antigolaugulácia heparínom alebo citrátom, Nízky prietokový odpor, Pracovné módy: HP,CVVH,CVVHD,CVVHF,IHD,CPB,ECMO
Klinicky relevantné vychytávanie myoglobínu, Klinicky relevantné vychytávanie free hemoglobínu, dimer/tetramer, Klinicky relevantné vychytávanie kreatinkinázy, Klinicky relevantné vychytávanie vápnika (použivaného v regionálnej citrátovej antikoagulácií), Klinicky relevantné vychytávanie anti- a pro- zápalových cytokínov, Pred použitím nevyžaduje preplach 500 ml glukózou 5% ani heparinizovaným fyziologickým roztokom, spotrebný materiál na vyšetrenie 50 pacientov, požadovaná 3 ročná záruka.</t>
  </si>
  <si>
    <t>Jednorázové senzory pre dospelých pacientov (50 párov)</t>
  </si>
  <si>
    <t>Monitor regionálnej saturácie, Senzor na monitorovanie regionálnej saturácie (50 pacientov)</t>
  </si>
  <si>
    <t>Prístroj určený pre dospelých, pediatrických a neonatálnych pacientov (0,5 kg) - v akomkoľvek klinickom stave Hmotnosť monitora Dotykový farebný TFT LCD projekčný kapacitný multi-dotykový displej , veľkosť uhlopriečky displeja  Systém využívajúci near infrared light vo vlnových dĺžkach v minimálnom rozsahu 730 a 810 nm Merané hodnoty rSO2, validovaný vážený artériovo venózny pomer 25:75  Možnosť simultánne monitorovať zmeny v kyslíkovej saturácii krvi v mozgu, alebo ostatných tkanív v oblasti pod senzorom Musí byť možné používanie pre cerebrálnu oximetriu, somatickú oximetriu alebo obidve súčasne Rozsah rSO2, Rozsah limitov alarmu - horný (v bodoch)
Rozsah limitov alarmu - dolný (v bodoch). Minimálne 2 až 4 kanály na monitorovanie regionálnej saturácie kyslíka rSO2 Súčasné zobrazenie snímania na obrazovke zo všetkých 4 kanálov, Zobrazovanie hodnôt rSO2 v reálnom čase a relatívnej zmeny rSO2 v % od base line, Priebežná aktualizácia počas monitorovania, Kalibrácia pri dodaní s prípravou k okamžitému použitiu Použitie senzora na ľubovoľných miestach (regiónoch) tela pacienta, Opakovateľnosť: HW, vrátane senzora, V rámci rSO2 index bodu od jednotky k jednotke (meranie in vitro), Rozsah limitov alarmu min. - bez možnosti prekrývania, Zobrazenie aktuálnych limitov pre alarm pre každý jeden senzor, s farebným kódovaním pre daný príslušný senzor, Indikácia kvality snímaného signálu, Automatická senzorová detekcia pacienta, Grafická a vizuálna indikácia  umiestnenia  senzora , Zobrazenie označenia pre dátový kanál s možnosťou ľubovoľnej zmeny označenia podľa potreby, Zobrazenie priebežných priemerných trendových hodnôt a krivky počas monitorovania, Zobrazenie kumulatívnej saturácie pod hranicou limitu, AUC (oblasť pod krivkou) v min. %, Možnosť výpočtu AUC fixne (v rozmedzí 30-60)  alebo % pod Baseline (0-30%) s možnosťou resetovania počas monitoringu, Baseline automaticky samostatne pre každý  senzor, Časová škála v hodinách (voliteľná až do 24 hod.), Automatické alebo manuálne nastavovanie nízke a vysoké alarmové limity, baseline hodnoty a možnosť jej nulovania, pre jednotlivé senzory individuálne alebo naraz pre všetky senzory, Možnosť označenia si prípadu, resp. identifikácia pacienta na začiatku monitorovania alebo kedykoľvek v priebehu monitorovania bez obmedzenia monitorovania, Monitor má zoznamy udalostí, ktoré môžu byť voliteľné a označované počas monitorovania a sú zobrazovateľné aj v historických prehľadoch, Zaznamenávanie trendov s pamäťou trendov. Monitorovací systém automaticky zaznamenáva údaje trendov každých 5 sekúnd a ukladá 30 dní (720 hod.) v rámci ľubovoľnej kombinácie prípadov, Údaje a záznamy jednoducho stiahnuteľné na externý USB kľúč a spracovateľné, Užívateľská softverová  aplikácia pre prácu s dátami, možnosť označenia a identifikácia prípadu a pacienta, Štúdiou podložený fungujúci algoritmus hĺbkového rozlíšenia Systém zohľadňujúci aj zmeny v cerebrálnom prietoku, čo je súčasťou aj FDA potvrdenia, Evaluácia systému oproti zlatému štandardu (invazívnej artério-venóznej saturácie) - v podmienkach meniacich sa hodnôt FiO2, ale aj v podmienkach hyperkapnie, podložené štúdiami Monitor regionálnej saturácie zlepšujúci výsledky pacientov nad 2,5 kg, potvrdené vyhlásením FDA a podložené niekoľkými randomizovanými kontrolnými štúdiami, Napájanie 230V alebo zo zabudovanej lithiom ion batérie po dobu min. 60 min, Dokovacia stanica pre monitor VESATM s portmi USB, sériovými portmi RS 232 a portmi VGA, Súčasťou dodávky sú 2 predzosilovače (cca 12,8 cm V x cca 8,7 cm Š x cca 2,8 cm H) každý s hmotnosťou cca 0,294 kg a káblom cca 4,28 m, Požadovaná 3 ročná záručná doba.</t>
  </si>
  <si>
    <t>Prístroj na presne definované dodávanie zmesy O2 a H2, Stojan s brzdenými kolieskami, Elektronický prietokomer (O2 - H2, AIR), Integrovaný plne sterelizovateľný okruh s absorbérom CO2, Monitoring O2, H2, Hadicový okruh s maskou, Rozsah prietokov O2 minimálne 0 - 12 l min., Rozsah prietokov AIR minimálne 0 - 12 l min., Rozsah prietokov H2 minimálne 0 - 5 l min., Možnosť pripojenie na centrálny rozvod plynov, z fliaš, koncetrátora alebo kompresora AIR, Alarmy, Požadovaná 3 ročná záručná doba.</t>
  </si>
  <si>
    <t>Heliox (medicinálny) 20 a 30% v tlakovej nádobe (1500 l) 1+ 1;</t>
  </si>
  <si>
    <t>Prístroj na presne definované dodávanie zmesi O2 a Heliox20, Stojan s brzdenými kolieskami, Elektronický prietokomer (O2 - He, AIR), Držiak na fľašu, Integrovaný plne sterilizovateľný okruh s absorbérom CO2, Monitoring O2, He, Hadicový okruh s maskou, Rozsah prietokov O2 minimálne 0 - 12 l min., Rozsah prietokov AIR minimálne 0 - 12 l min., Rozsah prietokov Heliox minimálne 0 - 10 l min., Možnosť pripojenie na centrálny rozvod plynov, z fliaš, koncetrátora alebo kompresora AIR, Alarmy, Redukčný ventil  Požaduje sa monitoring podávanej zmesi O2 - Xe., Požadovaná 3 ročná záručná doba.</t>
  </si>
  <si>
    <t>Prístroj na presne definované dodávanie zmesi O2 a Xe, Stojan s brzdenými kolieskami, Elektronický prietokomer (O2 - Xe, AIR), Držiak na fľašu  Xe, Integrovaný plne sterilizovateľný okruh s absorbérom CO2, Monitoring O2, Xe, Hadicový okruh s maskou, Rozsah prietokov O2 minimálne 0 - 12 l min., Rozsah prietokov AIR minimálne 0 - 12 l min., Rozsah prietokov Xe minimálne 0 - 5 l min., Možnosť pripojenie na centrálny rozvod plynov, z fliaš, koncetrátora alebo kompresora AIR, Alarmy,  Požaduje sa monitoring podávanej zmesi O2 - Xe., Požadovaná 3 ročná záručná doba.</t>
  </si>
  <si>
    <t>Požadované ventilačné režimy: Nastavenie objemu Ovládanie objemu - Asistenčné ovládanie; Synchronizovaná prerušovaná povinná ventilácia - ovládanie objemu Regulácia tlaku; Regulácia tlaku - Asistujúca regulácia; Synchronizovaná prerušovane povinná ventilácia - objem - regulácia tlaku, Nepretržitý pozitívny tlak v dýchacích cestách; Podpora tlaku; Nepretržitý pozitívny tlak v dýchacích cestách + podpora tlaku; Synchronizovaná prerušovane povinná ventilácia (regulácia objemu, regulácia tlaku) + podpora tlaku, 2-úrovňový pozitívny tlak v dýchacích cestách + podpora tlaku, Ventilácia na uvoľnenie tlaku v dýchacích cestách, Pozitívny tlak na konci výdychu. Objemová garancia vo všetkých tlakom riadených režimoch, Nastavenie koncentrácie O2, Režim terapie vysokoprietokovým kyslíkom do 60 l/min cez nasálnu masku/nostrilu, Invazívne režimy aj neinvazívne režimy, Aktívne zvlhčovanie, Nebulizačná jednotka - pneumatická alebo ultrazvuková, Monitorované a vypočítavané parametre, Tlaky v dýchacích cestách: špičkový; stredný; na konci exspíria; plató alebo alveolárny (Paw, Pmin, Pmean, PEEP, PA, PAe, PEEPi, Pmin, Pd atď.), Dychový objem Vt pri objemových režimoch v rozsahu od 4 až do 2000 ml, Frekvencia dychov celková (1 - 180 c/min), Frekvencia spontánnych dychov alebo ako % z celkovej frekvencie, Únik v % (OFF, 20 až 70 % krok 1%), Frakcia kyslíka  (21 - 100%), Parametre pľúcnej mechaniky:  rezistencia dýchacích ciest, poddajnosť pľúc, časová konštanta  (PAi, PAe, PEEPi, PAmin, Cst, Cdyn, Riaw, Risys, Resys, Tau I, Tau, krivky {Vt/t, Q/VT. P/VT, Cst, RAW, ETCO2}), Monitorovanie kapnometrie a metódou sidestream, Monitorovanie metabolizmu, metabolickej spotreby O2, produkcie CO2 ako aj VD/VT volumetrickou kapnografiou + VA, Monitorovanie parametrov pre posúdenie protektivity UVP - Driving pressure, Energia pohltená pľúcami, Parameter zadržania na 0,1 s (P0.1) alebo prietoku za prvú 0,1 s (F0.1), Sklopná farebná dotyková obrazovka v troch rovinách, Na mobilnom podvozku + samostatný displej, Prístroj na mobilnom podvozku s antistatickými brzdenými kolieskami, Rameno pre dýchacie hadice 3 klbové, Prevádzka na batériu min. 2 hod., Sledovanie nameraných trendov za ostatných min. 100 hod., USB rozhranie pre stiahnutie trendov, záznamov, konfigurácie a pod., Uhlopriečka displeja min. 21", Dotykový monitor, Maximálne 3 úrovne ponúk pre výber akejkoľvek aj špecifickej funkcie Režim programovaného riadenia ventilácie na štyroch rôznych tlakových hladinách (variabilným prietokom, tlakom, časom a frekvenciou). Manuálny dych, Podržanie inspíria, Podržanie expíria, Funkcia odsávania, Funkcia preoxygenácie pred odsávaním. Automatický vstupný test s textovo-obrazovou nápovedou, Prístroj s prednastavením ventilačných parametrov s možnosťou automatického štartu - voľba kategórie pacienta, typu pľúcneho poškodenia, Alarm delený do priorít podľa dôležitosti s farebným aj akustickým rozlíšením, Integrovaný kyslíkový snímač paramagnetický, Automatická kompenzácia odporu aj poddajnosti ventilačného systému, Ventilačná podpora vysokým prietokom aplikovaná tracheostomicky (CFVS-continuous flow ventilatory support nielen cez TT kanylu ale aj nazotracheálne), Automatická kompenzácia úniku počas NIV (automatický systém, % úniku zobrazené). Ventilačný režim s  automatickým prechodom z riadenej ventilácie na podpornú ventiláciu (automatizovaný režim pre prechod z riadenej na spontánnu ventiláciu a odpájanie od UVP), Neinvazívna metóda pre lepšiu synchronizáciu pacient- ventilátor, PSe/i% riadené nastavením prepínacieho prietoku ako aj automatické riadenie exspiračného prepnutia. Riadenie recruitment manévra prostredníctvom trendovej obrazovky parametrov významných pre recruitment a jeho riadenie, Grafické vyobrazenie mechaniky a parametrov pľúc - animácia pľúc s parametrami v reálnom čase, alebo ekvivalentné zobrazenia, Požadovaná 3 ročná záručná doba.</t>
  </si>
  <si>
    <t>Spotrebný materiál - implatibilmý katéter (vyšetrenie 50 pacientov)</t>
  </si>
  <si>
    <t>Snímanie obrazu založeného na technológií laserového skenovania pomocou zväzku optických vlákien Laserová zobrazovacia jednotka, minimálne požadované hodnoty: 488 nm laser ( + 2 nm), rýchlosť snímania, 9 snímkov za sek., Konfokálný procesor a software: možnosť jednoduchého exportu dát a ďalšieho upgrade softwaru, operačný systém Linux alebo ekvivalent (chápe sa bez možnosti budúcich nákladov na obnovu licencií atď.) interná HDD minimálne 500 GB, Pojazdný vozík, Jednoduché ovládanie vyhotovovania snímkov, požaduje sa funkcia vytvárania snímkov nožným pedálom, Jednoduchá obsluha systému, editácia snímokov a sekvencií, Klávesnica, Monitor, Požadovaná 3 ročná záručná doba</t>
  </si>
  <si>
    <t>Kompaktná veľkosť, maximálne rozmery: 210 x 70 x 155 mm (š x h x v),  LCD displej, minimálnych rozmerov 73  x 95 mm, 
Hlasitosť alarmov minimálne 45 dB, Zobrazenie trendov  4 , 8, 20 , 40 , 80 min. alebo 4 h , pripušťajú sa ekvivalentné hodnoty v rozsahu intervalu max 10 %, Defibrilačná ochrana, Presnosť monitorovania minimálne: interval 3 % meranej hodnoty alebo interval 2,5 mmHg - vyššia hodnota platí pre parciálny tlak kyslíka menej ako 120 mmHg, Analógové výstupy, minimálne 2 kanály, Vstupné hodnoty: invazívný tlak, parciálny tlak kyslíka, Meracie rozpätie: minimálne - 20 až + 360 mmHg, Rozlíšenie minimálne minimálne 0,5 mmHg, obvykle maximálne 0,23 mmHg, Presnosť po nulovaní: interval 1,5 mmHg za temperovaných podmienok 25 stupňov, Frekvencia výstupu maximálne 100 Hz, Termálny posun maximálne 0,5 mmHg/K, Kontinuálny režim monitorovania, Monitorované parametre: PtiO2, 2 x ICP , 2 x ICT, IBP, Jednoduché pripojenie na pacientské monitory rôznych výrobcov Prevádzka na batériu minimálne 40 hod., Požadovaná 3 ročná záručná doba,</t>
  </si>
  <si>
    <t>Kompaktná veľkosť, maximálne rozmery: 225 x 225x332 mm, Dotykový LCD displej, Prenosný systém s hmornosťou max. 6,2 kg, Princíp monitorovania: biochemický analyzátor, Kontinuálny monitoring: laktát, pyruvát, glukóza, Kontinuálny monitoring pomeru: pyruvát / laktát, Možnosť umiestnenia k lôžku pacienta, Grafické vyjadrenie hodnôt v reálnom čase, Požadovaná 3 ročná záručná doba</t>
  </si>
  <si>
    <t>Možnosť monitoringu v mozgovom tkanive</t>
  </si>
  <si>
    <t>Kompaktné rozmery prístroja bez stojanu, vlastné hodnoty, Dotykový LCD displej minimálnej veľkosti 15 ", Jednoduché ovládanie pomocou "keypad" alebo "touch screen", Prenosný systém s hmotnosťou maximálne 23 kg., Kapacita pamäte na uloženie dát na HDD minimálne 500 GB, Transportný vozík na bežný transport  a skladovanie s možnosťou uchytenia sond a zároveň možnosť ich trvalého pripojenia k prístroju. Pacientská databáza s možnosťou exportu do vyhodnocovacej pracovnej jednotky, USB port na export dát vo formáte AVI, JPEG (kompatibilné s PC), Zobrazovacie módy a funkcie USG prístroja, B Mode, M Mode, Color Doppler mode (CD Mode), Power Doppler (PWD Mode), Directional Power Doppler (DirPWD), Pulse -Wave_Spectra Doppler, Tiplex Mode (CD+PWD+PWR/DirPED Mode), Možnosť uloženia obrazu, videa/klipu s jeho následným prehrávaním v časovej osi či srdcovom cykle - cine loop. Schopnosť nahrávania videa a následne jeho exportu vo formátoch kompatibilých s windows/MAC, schopnosť kompresie obrazu do formátu JPG.
Základná kalkulácia obálkovej krivky Sondy Ultrazvuková sonda s rozsahom 5-12 Mhz 1 ks Robotický TCD Doppler M-Mode: 128 hradel
Maximálny ln. počet hradel: 750 Maximálne ln detekovateľných rýchlosťou: 752 cm/s Vzorkovací objem v minimálnom rozsahu: 1-20 mm
Rozsah filtru: 50, 75, 100, 150, 200, 400 Veľkosť FFT: 64 128 256 bodov Automatický výpočet parametrov: Peak, Mean, P.I., RI, HITS, SBI, LI, Dmean, S/D, Mode, AVRG, VMR %, Možnosť pripojenia 1,6 MHz - 4 MHz - 8 MHz a 16 MHz sónd, Zobrazovacie módy a funkcie robotického TCD modulu, Robotické 1,6 MHz TCD sondy s automatickou lokalizáciou tokov, M-Mode so spektrálnym zobrazením v 8 hĺbkach insonacie, Reportovací systém s databázovým prevedením vyšetrovania, Automatické výpočty VPeak, VMean, PI, RI, HITS, HITr, DV, S/D, Sofware na detekciu a diferenciaciu HITS (EMS), Software na dlhodobý bilaterálny monitoring, Software na automatické vyhodnotenie vazomotorickej reaktivity VMR, Dialkové ovládanie, TCD sondy, 1,6 MHZ TCD PW sonda tužková 2 ks + fixačná prilba, 1,6 MHz TCD PW robotická sonda 2 ks + fixačná prilba, 4 MHz CW/PW tužková sonda, 8 MHz CW/PW tužková sonda, Ostatné príslušenstvo na bezproblémovú a okamžitú prevádzku prístroja, Požadovaná 3 ročná záručná doba</t>
  </si>
  <si>
    <t>Vyhodnocovacia stanica k EIT</t>
  </si>
  <si>
    <t xml:space="preserve">1. Neinvazívne zobrazenie aerácie pľúc. Monitorovanie a zobrazenie kvality ventilácie pľúc pomocou elektród umiestnených okolo hrudníka pacienta, Monitorovanie ventilácie pľúc na základe elektrickej impedancie, Zobrazenie pľúcnej impedancie v priebehu ventilácie a liečebných zásahov v reálnom čase, Zobrazenie mapy ventilácie, predstavujúce distribúciu ventilácie, číselné parametre uľahčujúce interpretáciu ventilácie pacienta, Zobrazenie perfúzie pľúc krvou s použitím definovanej neradiačnej kontrastnej látky, Ergonomický a ľahko použiteľný elektódový pás obsahujúci minimálne 32 elektód, Široké spektrum  elektrodových pásov v rozsahu pokrývajúce pacientov s obvodom hrudníka minimálne od 67 do 130 cm,  Referenčný senzor na snímanie pohybových artefaktov, Prepojenie systému s akoukoľvek ventilačnou technikou pomocou prietokového senzora, Automatická detekcia prerušenia kontaktu elektrodového pásu s telom pacienta, Zobrazenie vývoja parametrov v číselnom a grafickom režime online i trendoch, Klinická podpora pre manéver dekrementačnej titrácie PEEP, Zobrazenie kriviek prietoku, tlaku a objemu pľúcnej mechaniky v prepojení s ventilačnou technikou spoločne so zobrazením parametrov na základe snímania elektrickej impedancie, Pohybové rameno monitora Ovládanie pomocou dotykovej obrazovky o veľkosti minimálne 18", Rozlíšenie displeja minimálne 1366x768 pixelov, Hmotnosť celého zariadenia vrátane vozíka maximálne 42 kg, Napájanie prístroja pomocou vstavanej batérie minimálne na 20 min., Ergonomický transportný vozík, možnosť prepojenia PC cez USB rozhranie za účelem zálohy a uloženie dát, Výskumný softwarový modul umožňujúcí detailnú analýzu raw dat (hrubých dat), Výskuný softwarový modul s možnosťou klasifikácie asynchrónií ventilačného cyklu ako je Pendelluft, Double Trigger, Breath stacking, Požadovaná 3 ročná záručná doba. </t>
  </si>
  <si>
    <t>Software vyhodnocovacej stanice, Kompatibilita softwaru s obstarávaným prístrojom EIT, Možnosť analýzy hrubých dát poskytovaných monitorovacou jednotkou za účelom detailného statistického spracovania, Možnosť kalkulácie distribúcie vzduchu do jednotlivýc+F2h ROI (region of interest) definovaných užívateľom, Možnosť kalkulácie kolapsu a hyperdistenzie v jednotlivých ROI definovanch užívateľom), Sumárna analýza ventilačných parametrov (PEEP,VT,PlatP) v preddefinovaných časových periódach. Minimálne technické požiadavky na PC: Prenosné alebo statické PC, PC odporúčané výrobcom EIT, Veľkosť displeja PC min. 15"
Operačný systém Windows 10, Mininálna kapacita HDD: 500 GB, Počet licencií 2 ks, Požadovaná 3 ročná záručná doba.</t>
  </si>
  <si>
    <t>iba originalne EIT elektródy</t>
  </si>
  <si>
    <t>iba originálny software inštal.</t>
  </si>
  <si>
    <t>iba pľúcny ventilátor ktorý umožňuje viachladinovú pľúcnu ventiláciu</t>
  </si>
  <si>
    <t>Servisná podpora vrátane všetkých potrebných náhradných dielov.</t>
  </si>
  <si>
    <t>iba originálny spotreb. Materiál kompatibilný s ultra fast PCR</t>
  </si>
  <si>
    <t>iba originálny software od výrobcu EIT nainštalovaný a odladený v PC</t>
  </si>
  <si>
    <t>CENA za MJ</t>
  </si>
  <si>
    <t>bez DPH (EUR)</t>
  </si>
  <si>
    <t>Sadzba DPH (%)</t>
  </si>
  <si>
    <t>DPH (EUR)</t>
  </si>
  <si>
    <t>s DPH (EUR)</t>
  </si>
  <si>
    <t>Cena za predpokladané množstvo MJ</t>
  </si>
  <si>
    <t xml:space="preserve">Merná 
jednotka (MJ) </t>
  </si>
  <si>
    <t xml:space="preserve">Predpokladané množstvo MJ </t>
  </si>
  <si>
    <t>ks</t>
  </si>
  <si>
    <t>Univerzita Pavla Jozefa Šafárika v Košiciach</t>
  </si>
  <si>
    <r>
      <t>Rotačný tromboelastometer určený pre POC testovanie koagulačného stavu pacienta, Testy pre globálne vyšetrenie hemostázy (externá/interná koagulačná kaskáda), Testy pre diferenciálnu diagnostiku aktivity fibrinogénu a funkcie krvných doštičiek, Testy pre diagnostiku aktivity heparínu, Kontrolné testy, Kompletný profil hemostázy z jedného merania. Analýza z plnej krvi</t>
    </r>
    <r>
      <rPr>
        <sz val="10"/>
        <rFont val="Calibri"/>
        <family val="2"/>
        <charset val="238"/>
        <scheme val="minor"/>
      </rPr>
      <t xml:space="preserve"> (do štyroch hodín po odbere),</t>
    </r>
    <r>
      <rPr>
        <sz val="10"/>
        <color rgb="FFFF0000"/>
        <rFont val="Calibri"/>
        <family val="2"/>
        <charset val="238"/>
        <scheme val="minor"/>
      </rPr>
      <t xml:space="preserve"> </t>
    </r>
    <r>
      <rPr>
        <sz val="10"/>
        <color theme="1"/>
        <rFont val="Calibri"/>
        <family val="2"/>
        <charset val="238"/>
        <scheme val="minor"/>
      </rPr>
      <t>Predhrievaná pozícia pre pacientskú vzorku, Meranie pri teplote 37 °C nastaviteľné v rozsahu 30 °C až 40°C, Ukladanie výsledkov meraní do databázy, 4 nezávislé meracie kanály, Simultánne zobrazenie výsledkov zo štyroch meracích kanálov, Jednoduché ovládanie cez dotykovú obrazovku, Automatická pipeta s počítačom riadeným objemom a postupom pipetovania, Integrovaná čítačka čiarového kódu, Kompaktné, ľahko premiestniteľné zariadenie, Meranie necitlivé na vibrácie a nárazy, Najdôležitejšie výsledky sú k dispozícii už v priebehu pár minút, Možné vzájomné porovnávanie kriviek s normálny profilom, Možnosť pripojenia USB tlačiarne, Spotrebný materiál na 3 roky podľa požiadavky, navrhne záujemca (min. na vyšetrenie 50 pacientov) Požadovaná 3 ročná záručná doba.</t>
    </r>
  </si>
  <si>
    <t xml:space="preserve">Predmet zákazky: </t>
  </si>
  <si>
    <t>Verejný obstarávateľ:</t>
  </si>
  <si>
    <t>Uchádzač:</t>
  </si>
  <si>
    <t>rozpočtoová položka</t>
  </si>
  <si>
    <t>položka predmetu zákazky</t>
  </si>
  <si>
    <t>3.1</t>
  </si>
  <si>
    <t>3.2</t>
  </si>
  <si>
    <t>3.3</t>
  </si>
  <si>
    <t>3.4</t>
  </si>
  <si>
    <t>3.5</t>
  </si>
  <si>
    <t>3.6</t>
  </si>
  <si>
    <t>3.7</t>
  </si>
  <si>
    <t>1.9.1</t>
  </si>
  <si>
    <t>1.9.2</t>
  </si>
  <si>
    <t>1.9.3</t>
  </si>
  <si>
    <t>Výskumná infraštruktúra pre COVID laboratórium projektu IPMVDCov</t>
  </si>
  <si>
    <t>predpokladané podmienky pri plnení zmluvy
(platné pre všetky položky)</t>
  </si>
  <si>
    <r>
      <rPr>
        <b/>
        <sz val="10"/>
        <color theme="1"/>
        <rFont val="Calibri"/>
        <family val="2"/>
        <charset val="238"/>
        <scheme val="minor"/>
      </rPr>
      <t>Záručný servis 24 mesiacov:</t>
    </r>
    <r>
      <rPr>
        <sz val="10"/>
        <color theme="1"/>
        <rFont val="Calibri"/>
        <family val="2"/>
        <charset val="238"/>
        <scheme val="minor"/>
      </rPr>
      <t xml:space="preserve"> záručný servis na základe nariadenia výrobcu zariadenia podľa návodu na používanie, na konci záručnej doby , výstupná kotrola zariadenia pred koncom uplynutia záručnej doby  ( nie skôr ako 20 pracovných dní pred uplynutím záručnej doby) podľa návodu na používanie.</t>
    </r>
    <r>
      <rPr>
        <b/>
        <sz val="10"/>
        <color theme="1"/>
        <rFont val="Calibri"/>
        <family val="2"/>
        <charset val="238"/>
        <scheme val="minor"/>
      </rPr>
      <t>Pozáručný servis 36 mesiacov:</t>
    </r>
    <r>
      <rPr>
        <sz val="10"/>
        <color theme="1"/>
        <rFont val="Calibri"/>
        <family val="2"/>
        <charset val="238"/>
        <scheme val="minor"/>
      </rPr>
      <t xml:space="preserve"> realizovaný na základe servisnej zmluvy, vykonávaný výhradne  servisným technikom ( certifikovaným) povereným výrobcom. Každý rok počas uzatvorenej servisnej zmluvy:  BTK kontrola, kalibrácia, výmena spotrebných dielov podľa návodu na použitie od výrobcu.
</t>
    </r>
    <r>
      <rPr>
        <sz val="10"/>
        <color rgb="FFFF0000"/>
        <rFont val="Calibri"/>
        <family val="2"/>
        <charset val="238"/>
        <scheme val="minor"/>
      </rPr>
      <t>Naviazané na položku č. 5.</t>
    </r>
  </si>
  <si>
    <t>Servisná podpora vrátane všetkých potrebných náhradných dielov počas trvania realizácie projektu IPMVDCov, 313011ASX1 nevyhnutná pravidelná údržba, revízia, kalibrácia a servis všetkých prístrojov a systémov podľa požiadaviek výrobcov a platnej legislatívy.</t>
  </si>
  <si>
    <r>
      <t xml:space="preserve">Zdroj finančných prostriedkov verejného obstarávateľa:
</t>
    </r>
    <r>
      <rPr>
        <sz val="10"/>
        <color theme="1"/>
        <rFont val="Calibri"/>
        <family val="2"/>
        <charset val="238"/>
        <scheme val="minor"/>
      </rPr>
      <t xml:space="preserve">Názov projektu "Návrh a implementácia pokročilých metód ventilačnej liečby a diagnostiky vírusových pneumónii vrátane Covid-19 s možnosťou ich rýchleho osvojenia"
Kód projektu: 313011ASX1
Akronym: IPMVDCov
Trvanie: 02/2020 - 06/2023
Operačný program: Integrovaná infraštruktúra
Spolufinancovanie fondom: Európsky fond regionálneho rozvoja
Názov poskytovateľa: Ministerstvo dopravy a výstavby Slovenskej republiky v zastúpení Ministerstva školstva, vedy, výskumu a športu Slovenskej republiky, ktoré na základe splnomocnenia obsiahnutého v Zmluve o vykonávaní časti úloh riadiaceho orgánu pre operačný program Integrovaná infraštruktúra sprostredkovateľským orgánom č.845/AE30/2019 zo dňa 19. Decembra 2019 v platnom znení, ktorý svoju pôsobnosť vykonáva prostredníctvom Výskumnej agentúry
</t>
    </r>
    <r>
      <rPr>
        <b/>
        <sz val="10"/>
        <color theme="1"/>
        <rFont val="Calibri"/>
        <family val="2"/>
        <charset val="238"/>
        <scheme val="minor"/>
      </rPr>
      <t>Ďalšie podmienky:</t>
    </r>
    <r>
      <rPr>
        <sz val="10"/>
        <color theme="1"/>
        <rFont val="Calibri"/>
        <family val="2"/>
        <charset val="238"/>
        <scheme val="minor"/>
      </rPr>
      <t xml:space="preserve">
- súčasťou predmetu zákazky sú aj služby, súvisiace s dopravou na miesto plnenia, s vyložením všetkého požadovaného tovaru na mieste určenom verejným obstarávateľom, vrátane uloženia tovaru do priestorov verejného obstarávateľa, ktoré určí verejný obstarávateľ v jednotlivých objednávkach
- splatnosť faktúr 60 dní
- dodávateľ bude povinný strpieť výkon kontroly/auditu súvisiaceho s dodávaným tovarom kedykoľvek počas platnosti a účinnosti Rámcovej dohody a Zmluvy o NFP, a to oprávnenými osobami na výkon kontroly/auditu – najmä: Ministerstvo dopravy a výstavby SR, Ministerstvo školstva VVaŠ SR, Výskumná agentúra, NKÚ SR, Úrad vládneho auditu, Certifikačný orgán, splnomocnení zástupcovia Európskej Komisie a Európskeho dvora audítorov a iné oprávnené osoby v súlade s príslušnými právnymi predpismi SR a EÚ
- v návrhu kúpnej zmluvy bude odkladacia podmienka  nadobudnutia účinnosti zmluvy, ktorou bude schválenie VO zo strany poskytovateľa, t.j. doručenie správy z kontroly VO prijímateľovi, resp. aby v zmluve s úspešným uchádzačom bolo výslovne zakotvené právo odstúpiť od zmluvy bez udania iného dôvodu v nadväznosti na doručenie správy z kontroly VO, ktorou poskytovateľ neschváli predmetné VO - proces VO pre projekt sa musí riadiť aj podľa Príručky k procesu verejného obstarávania Ministerstva školstva, vedy, výskumu a športu Slovenskej republiky vydanej pre orgán pre Operačný program Integrovaná infraštruktúra, verzia: 12.0, dátum účinnosti od 09. 04. 2021</t>
    </r>
  </si>
  <si>
    <t>Špecifikácia predmetu zákazky</t>
  </si>
  <si>
    <t>Cenová ponuka na stanovenie PHZ na  predmet zákazky</t>
  </si>
  <si>
    <t>Predpokladaná lehota dodania predmetu zákazky a ďalšie prípadné poznámky dodávateľa</t>
  </si>
  <si>
    <r>
      <t xml:space="preserve">
číslicový monitoring - monitorované parametre: tlak, objem, minútová ventilácia, PEEP, stredný tlak v dýchacích cestách, frekvencia, parameter vyjadrujúci spontánne úsilie pacienta; grafický monitoring - krivky a slučky na displeji ventilátora: krivky: tlak/čas, prietok/čas, objem/čas, slučky: objem/tlak, prietok/objem; monitoring mechanických vlastností pľúc kontinuálnym monitorovaním, vo všetkých ventilačných režimoch, bez prerušenia alebo zmeny ventilačného režimu, či parametrov UVP; statická a dynamická rozťažnosť pľúc, odpor dýchacích ciest, PEEPi; Nástroj na zhromažďovanie údajov minimálne 22 rôznych kriviek monitorovaných údajov; Požiadavka na PC : kompatibilný s Microsoft Windows 10 Pro. Volný priestor na disku minimálne 500 MB; SW zhromažďuje údaje o trendoch, priebehu a alarmoch a zobrazuje ich údaje online a offline pre výskumné štúdie SW Umožňuje zber údajov od minút po dni. Ukladá online aj offline údaje na analýzu v aplikácii, ako napríklad softvér Excel® tabuľkový procesor SW Umožňuje používateľom vytvárať poznámky a pridávať značky počas dát zber, pre ľahšiu analýzu SW Rozšíriteľný pomocou doplnkov pre LabVIEW,C ++ alebo ako DLL, čo umožňuje navrhnúť vlastného rozhranie a algoritmy pre špecifické štúdie </t>
    </r>
    <r>
      <rPr>
        <sz val="10"/>
        <rFont val="Calibri"/>
        <family val="2"/>
        <charset val="238"/>
        <scheme val="minor"/>
      </rPr>
      <t xml:space="preserve">aktuálne meraných na modeli pľúc, ako aj v prípade potreby na pacientoch. Spracovávanie údajov na počítači (PC, Laptop). Obrazovka minimálne 14 palcov, farebná. Príslušenstvom je aj farebná tlačiareň umožňujúca tlačiť  analógové aj číslicové údaje meraných veličín. </t>
    </r>
    <r>
      <rPr>
        <sz val="10"/>
        <color theme="1"/>
        <rFont val="Calibri"/>
        <family val="2"/>
        <charset val="238"/>
        <scheme val="minor"/>
      </rPr>
      <t xml:space="preserve">
Spotrebný materiál na dobu 3 rokov.
Ďalšie požadované prístrojové zariadenia na experimenty
</t>
    </r>
    <r>
      <rPr>
        <sz val="10"/>
        <rFont val="Calibri"/>
        <family val="2"/>
        <charset val="238"/>
        <scheme val="minor"/>
      </rPr>
      <t>držiak hadíc, hadicami na pripojenie prístroja k centrálnemu rozvodu alebo k tlakovým fľašiam napájacích plynov zvlhčovač s monitorovaním teploty; snímač prietoku pre deti aj dospelých; dýchací okruh so zberačmi kondenzátu a fitingami na pripojenie k prístroju; sada jednorázových filtrov (min. 5 ks); stojan s držiakom zvlhčovača na kolieskach, pričom 2 sú blokovateľné, nebulizátor s hadičkou pripojenia k prístroju; Meracie a nastavovacie zariadenia; Presný prietokomer plynov O2 a Xenón 0-10 l/min 0-10l/min presnosť+/-2%, Presný prietokomer plynov O2 a Heliox 0-10 l/min 0-10 l/min presnosť+/-2%, ; Dýchací okruh s pohlcovačom CO2, ventilmi a držiakom 2, ; Monitor koncentrácie Xenónu 1,; Monitor koncentrácie Hélia 1; Xenon (medicinálny) v tlakovej nádobe (800 l) s koncentráiou 99,999% 1; Heliox (medicinálny) 20 a 30% v tlakovej nádobe (1500 l) 1+ 1; Impulzný pneumatický generátor (20 - 250 kPa) s maximálnou frekvenciou do 180 c/min s elektronickým riadením (vrátane prípojok, hadíc a príslušenstva 2,; Koncentrátor kyslíka s výstupom O2 min 10 l/min a vzduchu minimálne 20 l/min a výstupným tlakom minimálne 2.5 Mpa, napájaný zo siete 220V O2 min 93%, hadičky, spojky, redukcie, stojany - mechanické na kolieskách min 40+40 cm čx - 2 ks</t>
    </r>
    <r>
      <rPr>
        <sz val="10"/>
        <color theme="1"/>
        <rFont val="Calibri"/>
        <family val="2"/>
        <charset val="238"/>
        <scheme val="minor"/>
      </rPr>
      <t xml:space="preserve">
Impulzný pneumatický generátor (20 - 250 kPa) s maximálnou frekvenciou do 180c/min Ti:TE = 2:1, pohonný tlak 0 – 250 kPa,  -  s elektronickým riadením, generátor vysokofrekvenčných pulzov pri tlaku 10 až 220 kPa s reduktorom P/P maximálne 10 kP (vrátane prípojok a príslušenstva 2 ks.) :
Stacionárny koncentrátor kyslíka s výstupom O2 min 30 l/min a vzduchu minimálne 20 l/min a výstupným tlakom minimálne 3.5 MPa, napájaný zo siete 220V O2 min 93%, hadičky, spojky, redukcie, stojany – dodávka na „kľúč“  v laboratóriu, vrátane rozvodu plynov rýchlospojkami. Doplnenie monitorovacej jednotky pre diagnostiku OSA, upgrade registračnej jednotky Somnoscreen na plný PSG s infravideo kamerou; upgrade Somnoscreen na verziu s vysokým HD rozlíšením a s transkutannou kapnometriou metódou Semtex, 
Záruka na všetky zariadenia 36 mesiacov, servis do 48 hod. </t>
    </r>
  </si>
  <si>
    <r>
      <rPr>
        <b/>
        <sz val="10"/>
        <color theme="1"/>
        <rFont val="Calibri"/>
        <family val="2"/>
        <charset val="238"/>
        <scheme val="minor"/>
      </rPr>
      <t>Záručný servis 24 mesiacov:</t>
    </r>
    <r>
      <rPr>
        <sz val="10"/>
        <color theme="1"/>
        <rFont val="Calibri"/>
        <family val="2"/>
        <charset val="238"/>
        <scheme val="minor"/>
      </rPr>
      <t xml:space="preserve"> záručný servis na základe nariadenia výrobcu zariadenia podľa návodu na používanie, na konci záručnej doby , výstupná kotrola zariadenia pred koncom uplynutia záručnej doby  ( nie skôr ako 20 pracovných dní pred uplynutím záručnej doby) podľa návodu na používanie.</t>
    </r>
    <r>
      <rPr>
        <b/>
        <sz val="10"/>
        <color theme="1"/>
        <rFont val="Calibri"/>
        <family val="2"/>
        <charset val="238"/>
        <scheme val="minor"/>
      </rPr>
      <t>Pozáručný servis 36 mesiacov:</t>
    </r>
    <r>
      <rPr>
        <sz val="10"/>
        <color theme="1"/>
        <rFont val="Calibri"/>
        <family val="2"/>
        <charset val="238"/>
        <scheme val="minor"/>
      </rPr>
      <t xml:space="preserve"> realizovaný na základe servisnej zmluvy, vykonávaný výhradne  servisným technikom ( certifikovaným) povereným výrobcom. Každý rok počas uzatvorenej servisnej zmluvy:  BTK kontrola, kalibrácia, výmena spotrebných dielov podľa návodu na použitie od výrobcu.
</t>
    </r>
  </si>
  <si>
    <r>
      <t xml:space="preserve">Záručná doba 24 mesiacov: </t>
    </r>
    <r>
      <rPr>
        <sz val="10"/>
        <color theme="1"/>
        <rFont val="Calibri"/>
        <family val="2"/>
        <charset val="238"/>
        <scheme val="minor"/>
      </rPr>
      <t xml:space="preserve">upgrade a vzdialená podpora dodaného SW zdarma. </t>
    </r>
    <r>
      <rPr>
        <b/>
        <sz val="10"/>
        <color theme="1"/>
        <rFont val="Calibri"/>
        <family val="2"/>
        <charset val="238"/>
        <scheme val="minor"/>
      </rPr>
      <t xml:space="preserve">Pozáručný servis 36 mesiacov: </t>
    </r>
    <r>
      <rPr>
        <sz val="10"/>
        <color theme="1"/>
        <rFont val="Calibri"/>
        <family val="2"/>
        <charset val="238"/>
        <scheme val="minor"/>
      </rPr>
      <t>na základe uzatvorenej zmluvy, vykonávaný softwarovým technikom povereným výrobcom ( certiifikovaným) SW, vzdialená podpora</t>
    </r>
    <r>
      <rPr>
        <b/>
        <sz val="10"/>
        <color theme="1"/>
        <rFont val="Calibri"/>
        <family val="2"/>
        <charset val="238"/>
        <scheme val="minor"/>
      </rPr>
      <t xml:space="preserve">.
</t>
    </r>
  </si>
  <si>
    <t xml:space="preserve"> Diagnostiká na účinky prororálnych antikoagulácií</t>
  </si>
  <si>
    <t>Spotrebný materiál pre PCR</t>
  </si>
  <si>
    <t>Pevný rám 96x20 otvorová platňa, s čiarovým kódom 500 ks v púzdre vhodný pre rozsah vzostupu teploty ohrevu nad 20 ° C / 10 ks ,    Pevný rám 384x5 otvorová platňa s čiarovým kódom 500 ks  v púzdre vhodný pre rozsah vzostupu teploty ohrevu nad 20 ° C / 10 ks , Priehľadné teplom uzatvárané tesnenie pre vysokorýchlostné PCR platňe, 250 kusov v balení 40 bal.,   detekčné súpravy Covid-19, primery, sondy, enzýmy pre ultrarýchlu PCR,  amies tekutina pre PCR bez izolácie  RNA,odberové tyčinky.</t>
  </si>
  <si>
    <t>Ultrafast PCR Thermocycler, rozsah rýchlosti vzostupu teploty  20°C/sec, kapacita 24-384 otvorov, objem 3-50 mikrolitrov 2 ks, Poloautomatický tepelný uzatvárač testovacích platní  s pomalým zásuvom 1 ks,  Ohrievač blokov na inaktiváciu virusu, Fluorescenčný skener malý, fluorescenčný skener  veľký s podávačom platni, vrátane skórovacieho softvéru pre fluorescenciu v pevných vzorkových platniach,  uzatvárací protikus pre 96x20 ako aj pre 384x5 otvorovú pevnú platňu 1 ks,   inštalácia a školenie.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</si>
</sst>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sz val="10"/>
      <color theme="1"/>
      <name val="Calibri"/>
      <family val="2"/>
      <charset val="238"/>
      <scheme val="minor"/>
    </font>
    <font>
      <sz val="10"/>
      <name val="Calibri"/>
      <family val="2"/>
      <charset val="238"/>
      <scheme val="minor"/>
    </font>
    <font>
      <b/>
      <sz val="10"/>
      <color theme="1"/>
      <name val="Calibri"/>
      <family val="2"/>
      <charset val="238"/>
      <scheme val="minor"/>
    </font>
    <font>
      <sz val="10"/>
      <color rgb="FFFF0000"/>
      <name val="Calibri"/>
      <family val="2"/>
      <charset val="238"/>
      <scheme val="minor"/>
    </font>
    <font>
      <b/>
      <sz val="12"/>
      <name val="Calibri"/>
      <family val="2"/>
      <charset val="238"/>
      <scheme val="minor"/>
    </font>
    <font>
      <sz val="12"/>
      <name val="Calibri"/>
      <family val="2"/>
      <charset val="238"/>
      <scheme val="minor"/>
    </font>
    <font>
      <sz val="12"/>
      <color theme="1"/>
      <name val="Calibri"/>
      <family val="2"/>
      <charset val="238"/>
      <scheme val="minor"/>
    </font>
    <font>
      <b/>
      <sz val="12"/>
      <color theme="1"/>
      <name val="Calibri"/>
      <family val="2"/>
      <charset val="238"/>
      <scheme val="minor"/>
    </font>
    <font>
      <b/>
      <sz val="14"/>
      <color theme="1"/>
      <name val="Calibri"/>
      <family val="2"/>
      <charset val="238"/>
      <scheme val="minor"/>
    </font>
    <font>
      <b/>
      <sz val="14"/>
      <name val="Calibri"/>
      <family val="2"/>
      <charset val="238"/>
      <scheme val="minor"/>
    </font>
    <font>
      <sz val="14"/>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rgb="FFDDFFDD"/>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1" fillId="0" borderId="1" xfId="0" applyFont="1" applyBorder="1" applyAlignment="1">
      <alignment horizontal="left" vertical="top" wrapText="1"/>
    </xf>
    <xf numFmtId="0" fontId="1" fillId="0" borderId="0" xfId="0" applyFont="1" applyAlignment="1">
      <alignment vertical="top"/>
    </xf>
    <xf numFmtId="0" fontId="1" fillId="0" borderId="0" xfId="0" applyFont="1" applyAlignment="1">
      <alignment horizontal="left" vertical="top"/>
    </xf>
    <xf numFmtId="0" fontId="3" fillId="0" borderId="1" xfId="0" applyFont="1" applyBorder="1" applyAlignment="1">
      <alignment horizontal="center" vertical="top" wrapText="1"/>
    </xf>
    <xf numFmtId="0" fontId="3" fillId="0" borderId="0" xfId="0" applyFont="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vertical="top"/>
    </xf>
    <xf numFmtId="0" fontId="1" fillId="0" borderId="1" xfId="0" applyFont="1" applyBorder="1" applyAlignment="1">
      <alignment vertical="top" wrapText="1"/>
    </xf>
    <xf numFmtId="0" fontId="5"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7" fillId="0" borderId="0" xfId="0" applyFont="1"/>
    <xf numFmtId="0" fontId="7" fillId="0" borderId="0" xfId="0" applyFont="1" applyFill="1" applyAlignment="1">
      <alignment vertical="top" wrapText="1"/>
    </xf>
    <xf numFmtId="0" fontId="7" fillId="0" borderId="0" xfId="0" applyFont="1" applyAlignment="1">
      <alignment vertical="top"/>
    </xf>
    <xf numFmtId="0" fontId="5" fillId="0" borderId="0" xfId="0" applyFont="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top" wrapText="1"/>
    </xf>
    <xf numFmtId="0" fontId="7" fillId="0" borderId="0" xfId="0" applyFont="1" applyFill="1" applyBorder="1" applyAlignment="1">
      <alignment vertical="top"/>
    </xf>
    <xf numFmtId="0" fontId="8" fillId="0" borderId="0" xfId="0" applyFont="1" applyAlignment="1">
      <alignment vertical="top"/>
    </xf>
    <xf numFmtId="0" fontId="8" fillId="0" borderId="1" xfId="0" applyFont="1" applyBorder="1" applyAlignment="1">
      <alignment horizontal="center" vertical="top" wrapText="1"/>
    </xf>
    <xf numFmtId="0" fontId="8" fillId="0" borderId="1" xfId="0" applyFont="1" applyBorder="1" applyAlignment="1">
      <alignment vertical="top" wrapText="1"/>
    </xf>
    <xf numFmtId="0" fontId="8" fillId="0" borderId="1" xfId="0" applyFont="1" applyBorder="1" applyAlignment="1">
      <alignment vertical="top"/>
    </xf>
    <xf numFmtId="0" fontId="8" fillId="0" borderId="0" xfId="0" applyFont="1" applyAlignment="1">
      <alignment vertical="top" wrapText="1"/>
    </xf>
    <xf numFmtId="0" fontId="7" fillId="0" borderId="1" xfId="0" applyFont="1" applyBorder="1" applyAlignment="1">
      <alignment vertical="top"/>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6" fillId="0" borderId="0" xfId="0" applyFont="1" applyBorder="1" applyAlignment="1">
      <alignment vertical="center"/>
    </xf>
    <xf numFmtId="0" fontId="8" fillId="0" borderId="1" xfId="0" applyFont="1" applyFill="1" applyBorder="1" applyAlignment="1">
      <alignment horizontal="center" vertical="top" wrapText="1"/>
    </xf>
    <xf numFmtId="4" fontId="7" fillId="0" borderId="1" xfId="0" applyNumberFormat="1" applyFont="1" applyFill="1" applyBorder="1" applyAlignment="1">
      <alignment horizontal="center" vertical="top" wrapText="1"/>
    </xf>
    <xf numFmtId="49" fontId="8" fillId="0" borderId="1" xfId="0" applyNumberFormat="1" applyFont="1" applyBorder="1" applyAlignment="1">
      <alignment horizontal="center" vertical="top" wrapText="1"/>
    </xf>
    <xf numFmtId="0" fontId="8" fillId="0" borderId="1" xfId="0" applyFont="1" applyBorder="1" applyAlignment="1">
      <alignment horizontal="left" vertical="top" wrapText="1"/>
    </xf>
    <xf numFmtId="0" fontId="8" fillId="0" borderId="0" xfId="0" applyFont="1" applyAlignment="1">
      <alignment horizontal="center" vertical="top" wrapText="1"/>
    </xf>
    <xf numFmtId="49" fontId="8" fillId="0" borderId="0" xfId="0" applyNumberFormat="1" applyFont="1" applyAlignment="1">
      <alignment horizontal="center" vertical="top"/>
    </xf>
    <xf numFmtId="49" fontId="8" fillId="2" borderId="1" xfId="0" applyNumberFormat="1" applyFont="1" applyFill="1" applyBorder="1" applyAlignment="1">
      <alignment horizontal="center" vertical="top" wrapText="1"/>
    </xf>
    <xf numFmtId="4" fontId="5" fillId="0" borderId="0" xfId="0" applyNumberFormat="1" applyFont="1" applyFill="1" applyAlignment="1">
      <alignment horizontal="right" vertical="center" wrapText="1"/>
    </xf>
    <xf numFmtId="3" fontId="5" fillId="0" borderId="0" xfId="0" applyNumberFormat="1" applyFont="1" applyFill="1" applyAlignment="1">
      <alignment horizontal="center" vertical="center" wrapText="1"/>
    </xf>
    <xf numFmtId="0" fontId="8" fillId="2" borderId="1" xfId="0" applyFont="1" applyFill="1" applyBorder="1" applyAlignment="1">
      <alignment horizontal="center" vertical="top" wrapText="1"/>
    </xf>
    <xf numFmtId="0" fontId="8" fillId="2" borderId="1" xfId="0" applyFont="1" applyFill="1" applyBorder="1" applyAlignment="1">
      <alignment vertical="top" wrapText="1"/>
    </xf>
    <xf numFmtId="0" fontId="8" fillId="0" borderId="0" xfId="0" applyFont="1" applyFill="1" applyAlignment="1">
      <alignment vertical="top" wrapText="1"/>
    </xf>
    <xf numFmtId="4" fontId="5" fillId="0" borderId="0" xfId="0" applyNumberFormat="1" applyFont="1" applyAlignment="1">
      <alignment horizontal="right" vertical="center" wrapText="1"/>
    </xf>
    <xf numFmtId="4" fontId="8" fillId="3" borderId="1" xfId="0" applyNumberFormat="1" applyFont="1" applyFill="1" applyBorder="1" applyAlignment="1">
      <alignment horizontal="center" vertical="top" wrapText="1"/>
    </xf>
    <xf numFmtId="4" fontId="8" fillId="3" borderId="1" xfId="0" applyNumberFormat="1" applyFont="1" applyFill="1" applyBorder="1" applyAlignment="1">
      <alignment vertical="top" wrapText="1"/>
    </xf>
    <xf numFmtId="0" fontId="8" fillId="0" borderId="1" xfId="0" applyFont="1" applyFill="1" applyBorder="1" applyAlignment="1">
      <alignment horizontal="center" vertical="top" wrapText="1"/>
    </xf>
    <xf numFmtId="0" fontId="8" fillId="0" borderId="1" xfId="0" applyFont="1" applyBorder="1" applyAlignment="1">
      <alignment horizontal="center" vertical="top" wrapText="1"/>
    </xf>
    <xf numFmtId="0" fontId="5" fillId="3" borderId="0" xfId="0" applyFont="1" applyFill="1" applyBorder="1" applyAlignment="1">
      <alignment vertical="center"/>
    </xf>
    <xf numFmtId="0" fontId="6" fillId="3" borderId="0" xfId="0" applyFont="1" applyFill="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11"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vertical="center"/>
    </xf>
    <xf numFmtId="0" fontId="1" fillId="3"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1" fillId="3" borderId="1" xfId="0" applyFont="1" applyFill="1" applyBorder="1" applyAlignment="1">
      <alignment vertical="top"/>
    </xf>
    <xf numFmtId="0" fontId="3" fillId="0" borderId="1" xfId="0" applyFont="1" applyBorder="1" applyAlignment="1">
      <alignment horizontal="left" vertical="top" wrapText="1"/>
    </xf>
    <xf numFmtId="49" fontId="8" fillId="4" borderId="1" xfId="0" applyNumberFormat="1" applyFont="1" applyFill="1" applyBorder="1" applyAlignment="1">
      <alignment horizontal="center" vertical="top"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3"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top"/>
    </xf>
    <xf numFmtId="0" fontId="7" fillId="0" borderId="1" xfId="0" applyFont="1" applyBorder="1" applyAlignment="1">
      <alignment horizontal="left" vertical="top"/>
    </xf>
    <xf numFmtId="0" fontId="8" fillId="0" borderId="1" xfId="0" applyFont="1" applyBorder="1" applyAlignment="1">
      <alignment horizontal="center" vertical="top"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Fill="1" applyBorder="1" applyAlignment="1">
      <alignment horizontal="center" vertical="top" wrapText="1"/>
    </xf>
  </cellXfs>
  <cellStyles count="1">
    <cellStyle name="Normálna" xfId="0" builtinId="0"/>
  </cellStyles>
  <dxfs count="0"/>
  <tableStyles count="0" defaultTableStyle="TableStyleMedium2" defaultPivotStyle="PivotStyleLight16"/>
  <colors>
    <mruColors>
      <color rgb="FFDD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view="pageBreakPreview" topLeftCell="B1" zoomScaleNormal="70" zoomScaleSheetLayoutView="100" workbookViewId="0">
      <pane ySplit="6" topLeftCell="A34" activePane="bottomLeft" state="frozen"/>
      <selection activeCell="I1" sqref="I1"/>
      <selection pane="bottomLeft" activeCell="F35" sqref="F35"/>
    </sheetView>
  </sheetViews>
  <sheetFormatPr defaultColWidth="8.42578125" defaultRowHeight="15.75" x14ac:dyDescent="0.25"/>
  <cols>
    <col min="1" max="1" width="8.42578125" style="14"/>
    <col min="2" max="2" width="8.42578125" style="20"/>
    <col min="3" max="3" width="21.28515625" style="20" customWidth="1"/>
    <col min="4" max="4" width="9.85546875" style="34" customWidth="1"/>
    <col min="5" max="5" width="32.7109375" style="24" customWidth="1"/>
    <col min="6" max="6" width="131" style="3" customWidth="1"/>
    <col min="7" max="7" width="26" style="2" customWidth="1"/>
    <col min="8" max="8" width="58.28515625" style="2" customWidth="1"/>
    <col min="9" max="9" width="32" style="2" customWidth="1"/>
    <col min="10" max="16384" width="8.42578125" style="2"/>
  </cols>
  <sheetData>
    <row r="1" spans="1:9" s="14" customFormat="1" ht="18.75" x14ac:dyDescent="0.25">
      <c r="A1" s="48" t="s">
        <v>112</v>
      </c>
      <c r="B1" s="49"/>
      <c r="C1" s="50"/>
      <c r="D1" s="48" t="s">
        <v>109</v>
      </c>
      <c r="E1" s="51"/>
      <c r="F1" s="11"/>
      <c r="G1" s="11"/>
      <c r="H1" s="11"/>
      <c r="I1" s="12"/>
    </row>
    <row r="2" spans="1:9" s="14" customFormat="1" ht="18.75" x14ac:dyDescent="0.25">
      <c r="A2" s="52" t="s">
        <v>111</v>
      </c>
      <c r="B2" s="52"/>
      <c r="C2" s="52"/>
      <c r="D2" s="48" t="s">
        <v>126</v>
      </c>
      <c r="E2" s="52"/>
      <c r="F2" s="15"/>
      <c r="G2" s="28"/>
      <c r="H2" s="15"/>
      <c r="I2" s="15"/>
    </row>
    <row r="3" spans="1:9" s="14" customFormat="1" x14ac:dyDescent="0.25">
      <c r="A3" s="15"/>
      <c r="B3" s="15"/>
      <c r="C3" s="15"/>
      <c r="D3" s="9"/>
      <c r="E3" s="15"/>
      <c r="F3" s="15"/>
      <c r="G3" s="28"/>
      <c r="H3" s="15"/>
      <c r="I3" s="15"/>
    </row>
    <row r="5" spans="1:9" ht="45" customHeight="1" x14ac:dyDescent="0.25">
      <c r="A5" s="58" t="s">
        <v>131</v>
      </c>
      <c r="B5" s="59"/>
      <c r="C5" s="59"/>
      <c r="D5" s="59"/>
      <c r="E5" s="59"/>
      <c r="F5" s="59"/>
      <c r="G5" s="59"/>
      <c r="H5" s="59"/>
      <c r="I5" s="60"/>
    </row>
    <row r="6" spans="1:9" s="33" customFormat="1" ht="47.25" x14ac:dyDescent="0.25">
      <c r="A6" s="21" t="s">
        <v>10</v>
      </c>
      <c r="B6" s="21" t="s">
        <v>0</v>
      </c>
      <c r="C6" s="21" t="s">
        <v>114</v>
      </c>
      <c r="D6" s="31" t="s">
        <v>19</v>
      </c>
      <c r="E6" s="21" t="s">
        <v>115</v>
      </c>
      <c r="F6" s="32" t="s">
        <v>5</v>
      </c>
      <c r="G6" s="21" t="s">
        <v>9</v>
      </c>
      <c r="H6" s="29" t="s">
        <v>6</v>
      </c>
      <c r="I6" s="29" t="s">
        <v>127</v>
      </c>
    </row>
    <row r="7" spans="1:9" s="5" customFormat="1" ht="165.75" x14ac:dyDescent="0.25">
      <c r="A7" s="64" t="s">
        <v>12</v>
      </c>
      <c r="B7" s="63" t="s">
        <v>11</v>
      </c>
      <c r="C7" s="65" t="s">
        <v>15</v>
      </c>
      <c r="D7" s="31" t="s">
        <v>31</v>
      </c>
      <c r="E7" s="21" t="s">
        <v>28</v>
      </c>
      <c r="F7" s="1" t="s">
        <v>92</v>
      </c>
      <c r="G7" s="6"/>
      <c r="H7" s="6" t="s">
        <v>135</v>
      </c>
      <c r="I7" s="61" t="s">
        <v>130</v>
      </c>
    </row>
    <row r="8" spans="1:9" s="5" customFormat="1" ht="25.5" x14ac:dyDescent="0.25">
      <c r="A8" s="64"/>
      <c r="B8" s="63"/>
      <c r="C8" s="65"/>
      <c r="D8" s="31" t="s">
        <v>50</v>
      </c>
      <c r="E8" s="21" t="s">
        <v>20</v>
      </c>
      <c r="F8" s="1" t="s">
        <v>21</v>
      </c>
      <c r="G8" s="6" t="s">
        <v>94</v>
      </c>
      <c r="H8" s="4"/>
      <c r="I8" s="61"/>
    </row>
    <row r="9" spans="1:9" s="5" customFormat="1" ht="76.5" x14ac:dyDescent="0.25">
      <c r="A9" s="64"/>
      <c r="B9" s="63"/>
      <c r="C9" s="65"/>
      <c r="D9" s="31" t="s">
        <v>51</v>
      </c>
      <c r="E9" s="21" t="s">
        <v>91</v>
      </c>
      <c r="F9" s="1" t="s">
        <v>93</v>
      </c>
      <c r="G9" s="6" t="s">
        <v>99</v>
      </c>
      <c r="H9" s="4" t="s">
        <v>136</v>
      </c>
      <c r="I9" s="61"/>
    </row>
    <row r="10" spans="1:9" s="5" customFormat="1" ht="204" x14ac:dyDescent="0.25">
      <c r="A10" s="64"/>
      <c r="B10" s="63"/>
      <c r="C10" s="65"/>
      <c r="D10" s="31" t="s">
        <v>52</v>
      </c>
      <c r="E10" s="21" t="s">
        <v>32</v>
      </c>
      <c r="F10" s="1" t="s">
        <v>90</v>
      </c>
      <c r="G10" s="6"/>
      <c r="H10" s="6" t="s">
        <v>135</v>
      </c>
      <c r="I10" s="61"/>
    </row>
    <row r="11" spans="1:9" s="5" customFormat="1" ht="63.75" x14ac:dyDescent="0.25">
      <c r="A11" s="64"/>
      <c r="B11" s="63"/>
      <c r="C11" s="65"/>
      <c r="D11" s="31" t="s">
        <v>53</v>
      </c>
      <c r="E11" s="21" t="s">
        <v>22</v>
      </c>
      <c r="F11" s="1" t="s">
        <v>23</v>
      </c>
      <c r="G11" s="6" t="s">
        <v>95</v>
      </c>
      <c r="H11" s="4" t="s">
        <v>136</v>
      </c>
      <c r="I11" s="61"/>
    </row>
    <row r="12" spans="1:9" s="5" customFormat="1" ht="127.5" x14ac:dyDescent="0.25">
      <c r="A12" s="64"/>
      <c r="B12" s="63"/>
      <c r="C12" s="65"/>
      <c r="D12" s="31" t="s">
        <v>54</v>
      </c>
      <c r="E12" s="21" t="s">
        <v>24</v>
      </c>
      <c r="F12" s="1" t="s">
        <v>88</v>
      </c>
      <c r="G12" s="6"/>
      <c r="H12" s="6" t="s">
        <v>135</v>
      </c>
      <c r="I12" s="61"/>
    </row>
    <row r="13" spans="1:9" s="5" customFormat="1" ht="31.5" x14ac:dyDescent="0.25">
      <c r="A13" s="64"/>
      <c r="B13" s="63"/>
      <c r="C13" s="65"/>
      <c r="D13" s="31" t="s">
        <v>55</v>
      </c>
      <c r="E13" s="21" t="s">
        <v>25</v>
      </c>
      <c r="F13" s="1" t="s">
        <v>89</v>
      </c>
      <c r="G13" s="6"/>
      <c r="H13" s="4"/>
      <c r="I13" s="61"/>
    </row>
    <row r="14" spans="1:9" s="5" customFormat="1" ht="127.5" x14ac:dyDescent="0.25">
      <c r="A14" s="64"/>
      <c r="B14" s="63"/>
      <c r="C14" s="65"/>
      <c r="D14" s="31" t="s">
        <v>56</v>
      </c>
      <c r="E14" s="21" t="s">
        <v>26</v>
      </c>
      <c r="F14" s="1" t="s">
        <v>87</v>
      </c>
      <c r="G14" s="6"/>
      <c r="H14" s="6" t="s">
        <v>135</v>
      </c>
      <c r="I14" s="61"/>
    </row>
    <row r="15" spans="1:9" s="5" customFormat="1" ht="47.25" x14ac:dyDescent="0.25">
      <c r="A15" s="64"/>
      <c r="B15" s="63"/>
      <c r="C15" s="65"/>
      <c r="D15" s="31" t="s">
        <v>57</v>
      </c>
      <c r="E15" s="21" t="s">
        <v>27</v>
      </c>
      <c r="F15" s="1" t="s">
        <v>29</v>
      </c>
      <c r="G15" s="6"/>
      <c r="H15" s="4"/>
      <c r="I15" s="61"/>
    </row>
    <row r="16" spans="1:9" s="5" customFormat="1" ht="127.5" x14ac:dyDescent="0.25">
      <c r="A16" s="64"/>
      <c r="B16" s="63"/>
      <c r="C16" s="65"/>
      <c r="D16" s="31" t="s">
        <v>58</v>
      </c>
      <c r="E16" s="21" t="s">
        <v>33</v>
      </c>
      <c r="F16" s="1" t="s">
        <v>86</v>
      </c>
      <c r="G16" s="6"/>
      <c r="H16" s="6" t="s">
        <v>135</v>
      </c>
      <c r="I16" s="61"/>
    </row>
    <row r="17" spans="1:12" s="5" customFormat="1" ht="47.25" x14ac:dyDescent="0.25">
      <c r="A17" s="64"/>
      <c r="B17" s="63"/>
      <c r="C17" s="65"/>
      <c r="D17" s="31" t="s">
        <v>59</v>
      </c>
      <c r="E17" s="21" t="s">
        <v>85</v>
      </c>
      <c r="F17" s="1" t="s">
        <v>30</v>
      </c>
      <c r="G17" s="6"/>
      <c r="H17" s="4"/>
      <c r="I17" s="61"/>
    </row>
    <row r="18" spans="1:12" s="5" customFormat="1" ht="331.5" x14ac:dyDescent="0.25">
      <c r="A18" s="64"/>
      <c r="B18" s="63"/>
      <c r="C18" s="65"/>
      <c r="D18" s="31" t="s">
        <v>60</v>
      </c>
      <c r="E18" s="21" t="s">
        <v>67</v>
      </c>
      <c r="F18" s="1" t="s">
        <v>84</v>
      </c>
      <c r="G18" s="6" t="s">
        <v>96</v>
      </c>
      <c r="H18" s="6" t="s">
        <v>135</v>
      </c>
      <c r="I18" s="61"/>
    </row>
    <row r="19" spans="1:12" s="5" customFormat="1" ht="127.5" x14ac:dyDescent="0.25">
      <c r="A19" s="64"/>
      <c r="B19" s="63"/>
      <c r="C19" s="65"/>
      <c r="D19" s="31" t="s">
        <v>61</v>
      </c>
      <c r="E19" s="21" t="s">
        <v>34</v>
      </c>
      <c r="F19" s="1" t="s">
        <v>83</v>
      </c>
      <c r="G19" s="6"/>
      <c r="H19" s="6" t="s">
        <v>128</v>
      </c>
      <c r="I19" s="61"/>
    </row>
    <row r="20" spans="1:12" s="5" customFormat="1" x14ac:dyDescent="0.25">
      <c r="A20" s="64"/>
      <c r="B20" s="63"/>
      <c r="C20" s="65"/>
      <c r="D20" s="57" t="s">
        <v>123</v>
      </c>
      <c r="E20" s="21" t="s">
        <v>70</v>
      </c>
      <c r="F20" s="1" t="s">
        <v>69</v>
      </c>
      <c r="G20" s="6"/>
      <c r="H20" s="4"/>
      <c r="I20" s="61"/>
    </row>
    <row r="21" spans="1:12" s="5" customFormat="1" ht="127.5" x14ac:dyDescent="0.25">
      <c r="A21" s="64"/>
      <c r="B21" s="63"/>
      <c r="C21" s="65"/>
      <c r="D21" s="57" t="s">
        <v>124</v>
      </c>
      <c r="E21" s="21" t="s">
        <v>68</v>
      </c>
      <c r="F21" s="1" t="s">
        <v>82</v>
      </c>
      <c r="G21" s="6"/>
      <c r="H21" s="6" t="s">
        <v>128</v>
      </c>
      <c r="I21" s="61"/>
    </row>
    <row r="22" spans="1:12" s="5" customFormat="1" x14ac:dyDescent="0.25">
      <c r="A22" s="64"/>
      <c r="B22" s="63"/>
      <c r="C22" s="65"/>
      <c r="D22" s="57" t="s">
        <v>125</v>
      </c>
      <c r="E22" s="21" t="s">
        <v>71</v>
      </c>
      <c r="F22" s="1" t="s">
        <v>81</v>
      </c>
      <c r="G22" s="6"/>
      <c r="H22" s="4"/>
      <c r="I22" s="61"/>
    </row>
    <row r="23" spans="1:12" s="5" customFormat="1" ht="127.5" x14ac:dyDescent="0.25">
      <c r="A23" s="64"/>
      <c r="B23" s="63"/>
      <c r="C23" s="65"/>
      <c r="D23" s="31" t="s">
        <v>62</v>
      </c>
      <c r="E23" s="21" t="s">
        <v>35</v>
      </c>
      <c r="F23" s="1" t="s">
        <v>80</v>
      </c>
      <c r="G23" s="6"/>
      <c r="H23" s="6" t="s">
        <v>128</v>
      </c>
      <c r="I23" s="61"/>
    </row>
    <row r="24" spans="1:12" s="5" customFormat="1" ht="318.75" x14ac:dyDescent="0.25">
      <c r="A24" s="64"/>
      <c r="B24" s="63"/>
      <c r="C24" s="65"/>
      <c r="D24" s="31" t="s">
        <v>63</v>
      </c>
      <c r="E24" s="21" t="s">
        <v>78</v>
      </c>
      <c r="F24" s="1" t="s">
        <v>79</v>
      </c>
      <c r="G24" s="6"/>
      <c r="H24" s="6" t="s">
        <v>135</v>
      </c>
      <c r="I24" s="61"/>
    </row>
    <row r="25" spans="1:12" s="5" customFormat="1" ht="47.25" x14ac:dyDescent="0.25">
      <c r="A25" s="64"/>
      <c r="B25" s="63"/>
      <c r="C25" s="65"/>
      <c r="D25" s="31" t="s">
        <v>64</v>
      </c>
      <c r="E25" s="21" t="s">
        <v>36</v>
      </c>
      <c r="F25" s="1" t="s">
        <v>77</v>
      </c>
      <c r="G25" s="6"/>
      <c r="H25" s="4"/>
      <c r="I25" s="61"/>
    </row>
    <row r="26" spans="1:12" s="5" customFormat="1" ht="25.5" x14ac:dyDescent="0.25">
      <c r="A26" s="64"/>
      <c r="B26" s="63"/>
      <c r="C26" s="65"/>
      <c r="D26" s="31" t="s">
        <v>65</v>
      </c>
      <c r="E26" s="21" t="s">
        <v>37</v>
      </c>
      <c r="F26" s="1" t="s">
        <v>38</v>
      </c>
      <c r="G26" s="6"/>
      <c r="H26" s="4"/>
      <c r="I26" s="61"/>
    </row>
    <row r="27" spans="1:12" ht="395.25" x14ac:dyDescent="0.25">
      <c r="A27" s="25" t="s">
        <v>13</v>
      </c>
      <c r="B27" s="23" t="s">
        <v>1</v>
      </c>
      <c r="C27" s="22" t="s">
        <v>2</v>
      </c>
      <c r="D27" s="31" t="s">
        <v>13</v>
      </c>
      <c r="E27" s="21" t="s">
        <v>66</v>
      </c>
      <c r="F27" s="1" t="s">
        <v>134</v>
      </c>
      <c r="G27" s="6"/>
      <c r="H27" s="6" t="s">
        <v>128</v>
      </c>
      <c r="I27" s="61"/>
      <c r="J27" s="5"/>
      <c r="K27" s="5"/>
      <c r="L27" s="5"/>
    </row>
    <row r="28" spans="1:12" ht="127.5" x14ac:dyDescent="0.25">
      <c r="A28" s="64" t="s">
        <v>14</v>
      </c>
      <c r="B28" s="63" t="s">
        <v>3</v>
      </c>
      <c r="C28" s="62" t="s">
        <v>4</v>
      </c>
      <c r="D28" s="57" t="s">
        <v>116</v>
      </c>
      <c r="E28" s="21" t="s">
        <v>39</v>
      </c>
      <c r="F28" s="1" t="s">
        <v>76</v>
      </c>
      <c r="G28" s="6"/>
      <c r="H28" s="6" t="s">
        <v>135</v>
      </c>
      <c r="I28" s="61"/>
      <c r="J28" s="5"/>
      <c r="K28" s="5"/>
      <c r="L28" s="5"/>
    </row>
    <row r="29" spans="1:12" ht="153" x14ac:dyDescent="0.25">
      <c r="A29" s="64"/>
      <c r="B29" s="63"/>
      <c r="C29" s="62"/>
      <c r="D29" s="57" t="s">
        <v>117</v>
      </c>
      <c r="E29" s="21" t="s">
        <v>40</v>
      </c>
      <c r="F29" s="1" t="s">
        <v>75</v>
      </c>
      <c r="G29" s="6"/>
      <c r="H29" s="6" t="s">
        <v>135</v>
      </c>
      <c r="I29" s="61"/>
      <c r="J29" s="5"/>
      <c r="K29" s="5"/>
      <c r="L29" s="5"/>
    </row>
    <row r="30" spans="1:12" ht="127.5" x14ac:dyDescent="0.25">
      <c r="A30" s="64"/>
      <c r="B30" s="63"/>
      <c r="C30" s="62"/>
      <c r="D30" s="57" t="s">
        <v>118</v>
      </c>
      <c r="E30" s="21" t="s">
        <v>41</v>
      </c>
      <c r="F30" s="1" t="s">
        <v>110</v>
      </c>
      <c r="G30" s="6"/>
      <c r="H30" s="6" t="s">
        <v>135</v>
      </c>
      <c r="I30" s="61"/>
      <c r="J30" s="5"/>
    </row>
    <row r="31" spans="1:12" ht="51" x14ac:dyDescent="0.25">
      <c r="A31" s="64"/>
      <c r="B31" s="63"/>
      <c r="C31" s="62"/>
      <c r="D31" s="57" t="s">
        <v>119</v>
      </c>
      <c r="E31" s="21" t="s">
        <v>42</v>
      </c>
      <c r="F31" s="1" t="s">
        <v>74</v>
      </c>
      <c r="G31" s="6"/>
      <c r="H31" s="4"/>
      <c r="I31" s="61"/>
      <c r="J31" s="5"/>
    </row>
    <row r="32" spans="1:12" ht="127.5" x14ac:dyDescent="0.25">
      <c r="A32" s="64"/>
      <c r="B32" s="63"/>
      <c r="C32" s="62"/>
      <c r="D32" s="57" t="s">
        <v>120</v>
      </c>
      <c r="E32" s="22" t="s">
        <v>43</v>
      </c>
      <c r="F32" s="1" t="s">
        <v>72</v>
      </c>
      <c r="G32" s="7" t="s">
        <v>8</v>
      </c>
      <c r="H32" s="6" t="s">
        <v>135</v>
      </c>
      <c r="I32" s="61"/>
    </row>
    <row r="33" spans="1:9" ht="229.5" x14ac:dyDescent="0.25">
      <c r="A33" s="64"/>
      <c r="B33" s="63"/>
      <c r="C33" s="62"/>
      <c r="D33" s="57" t="s">
        <v>121</v>
      </c>
      <c r="E33" s="22" t="s">
        <v>44</v>
      </c>
      <c r="F33" s="1" t="s">
        <v>73</v>
      </c>
      <c r="G33" s="7" t="s">
        <v>46</v>
      </c>
      <c r="H33" s="6" t="s">
        <v>135</v>
      </c>
      <c r="I33" s="61"/>
    </row>
    <row r="34" spans="1:9" ht="127.5" x14ac:dyDescent="0.25">
      <c r="A34" s="64"/>
      <c r="B34" s="63"/>
      <c r="C34" s="62"/>
      <c r="D34" s="57" t="s">
        <v>122</v>
      </c>
      <c r="E34" s="22" t="s">
        <v>45</v>
      </c>
      <c r="F34" s="1" t="s">
        <v>7</v>
      </c>
      <c r="G34" s="7" t="s">
        <v>8</v>
      </c>
      <c r="H34" s="6" t="s">
        <v>135</v>
      </c>
      <c r="I34" s="61"/>
    </row>
    <row r="35" spans="1:9" ht="88.5" customHeight="1" x14ac:dyDescent="0.25">
      <c r="A35" s="25" t="s">
        <v>18</v>
      </c>
      <c r="B35" s="23" t="s">
        <v>16</v>
      </c>
      <c r="C35" s="23" t="s">
        <v>17</v>
      </c>
      <c r="D35" s="31" t="s">
        <v>18</v>
      </c>
      <c r="E35" s="22"/>
      <c r="F35" s="1" t="s">
        <v>140</v>
      </c>
      <c r="G35" s="8" t="s">
        <v>98</v>
      </c>
      <c r="H35" s="6" t="s">
        <v>135</v>
      </c>
      <c r="I35" s="61"/>
    </row>
    <row r="36" spans="1:9" ht="51" x14ac:dyDescent="0.25">
      <c r="A36" s="25"/>
      <c r="B36" s="23"/>
      <c r="C36" s="23"/>
      <c r="D36" s="31"/>
      <c r="E36" s="22" t="s">
        <v>138</v>
      </c>
      <c r="F36" s="1" t="s">
        <v>139</v>
      </c>
      <c r="G36" s="8"/>
      <c r="H36" s="6"/>
      <c r="I36" s="56"/>
    </row>
    <row r="37" spans="1:9" ht="63.75" customHeight="1" x14ac:dyDescent="0.25">
      <c r="A37" s="25" t="s">
        <v>47</v>
      </c>
      <c r="B37" s="23" t="s">
        <v>48</v>
      </c>
      <c r="C37" s="22" t="s">
        <v>49</v>
      </c>
      <c r="D37" s="31" t="s">
        <v>47</v>
      </c>
      <c r="E37" s="22" t="s">
        <v>97</v>
      </c>
      <c r="F37" s="1" t="s">
        <v>129</v>
      </c>
      <c r="G37" s="7"/>
      <c r="H37" s="7"/>
      <c r="I37" s="7"/>
    </row>
  </sheetData>
  <mergeCells count="8">
    <mergeCell ref="A5:I5"/>
    <mergeCell ref="I7:I35"/>
    <mergeCell ref="C28:C34"/>
    <mergeCell ref="B28:B34"/>
    <mergeCell ref="A28:A34"/>
    <mergeCell ref="A7:A26"/>
    <mergeCell ref="B7:B26"/>
    <mergeCell ref="C7:C26"/>
  </mergeCells>
  <pageMargins left="0.15748031496062992" right="0.15748031496062992" top="0.47244094488188981" bottom="0.47244094488188981" header="0.31496062992125984" footer="0.31496062992125984"/>
  <pageSetup paperSize="9" scale="43" orientation="landscape" r:id="rId1"/>
  <headerFooter>
    <oddHeader>&amp;R&amp;"-,Tučné"&amp;14&amp;A</oddHeader>
  </headerFooter>
  <rowBreaks count="3" manualBreakCount="3">
    <brk id="15" max="16383" man="1"/>
    <brk id="23" max="8" man="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7"/>
  <sheetViews>
    <sheetView view="pageBreakPreview" zoomScale="85" zoomScaleNormal="70" zoomScaleSheetLayoutView="85" workbookViewId="0">
      <pane ySplit="6" topLeftCell="A28" activePane="bottomLeft" state="frozen"/>
      <selection activeCell="I1" sqref="I1"/>
      <selection pane="bottomLeft" activeCell="E36" sqref="E36"/>
    </sheetView>
  </sheetViews>
  <sheetFormatPr defaultColWidth="8.42578125" defaultRowHeight="15.75" x14ac:dyDescent="0.25"/>
  <cols>
    <col min="1" max="1" width="8.42578125" style="14"/>
    <col min="2" max="2" width="8.42578125" style="20"/>
    <col min="3" max="3" width="21.28515625" style="20" customWidth="1"/>
    <col min="4" max="4" width="9.85546875" style="34" customWidth="1"/>
    <col min="5" max="5" width="49" style="24" customWidth="1"/>
    <col min="6" max="6" width="38.140625" style="2" customWidth="1"/>
    <col min="7" max="7" width="14.7109375" style="40" customWidth="1"/>
    <col min="8" max="8" width="16.5703125" style="40" customWidth="1"/>
    <col min="9" max="10" width="14.7109375" style="40" customWidth="1"/>
    <col min="11" max="12" width="14.7109375" style="13" customWidth="1"/>
    <col min="13" max="15" width="19.5703125" style="13" customWidth="1"/>
    <col min="16" max="16384" width="8.42578125" style="2"/>
  </cols>
  <sheetData>
    <row r="1" spans="1:15" s="14" customFormat="1" x14ac:dyDescent="0.25">
      <c r="A1" s="9" t="s">
        <v>112</v>
      </c>
      <c r="B1" s="26"/>
      <c r="C1" s="10"/>
      <c r="D1" s="9" t="s">
        <v>109</v>
      </c>
      <c r="E1" s="27"/>
      <c r="F1" s="11"/>
      <c r="G1" s="36"/>
      <c r="H1" s="37"/>
      <c r="I1" s="41"/>
      <c r="J1" s="41"/>
      <c r="K1" s="13"/>
      <c r="L1" s="13"/>
      <c r="M1" s="13"/>
      <c r="N1" s="13"/>
      <c r="O1" s="13"/>
    </row>
    <row r="2" spans="1:15" s="14" customFormat="1" x14ac:dyDescent="0.25">
      <c r="A2" s="15" t="s">
        <v>111</v>
      </c>
      <c r="B2" s="15"/>
      <c r="C2" s="15"/>
      <c r="D2" s="9" t="s">
        <v>126</v>
      </c>
      <c r="E2" s="15"/>
      <c r="F2" s="15"/>
      <c r="G2" s="16"/>
      <c r="H2" s="16"/>
      <c r="I2" s="15"/>
      <c r="J2" s="41"/>
      <c r="K2" s="13"/>
      <c r="L2" s="13"/>
      <c r="M2" s="13"/>
      <c r="N2" s="13"/>
      <c r="O2" s="13"/>
    </row>
    <row r="3" spans="1:15" s="19" customFormat="1" ht="42.75" customHeight="1" x14ac:dyDescent="0.25">
      <c r="A3" s="16" t="s">
        <v>113</v>
      </c>
      <c r="B3" s="16"/>
      <c r="C3" s="17"/>
      <c r="D3" s="46"/>
      <c r="E3" s="46"/>
      <c r="F3" s="47"/>
      <c r="G3" s="16"/>
      <c r="H3" s="16"/>
      <c r="I3" s="16"/>
      <c r="J3" s="16"/>
      <c r="K3" s="18"/>
      <c r="L3" s="18"/>
      <c r="M3" s="18"/>
      <c r="N3" s="18"/>
      <c r="O3" s="18"/>
    </row>
    <row r="4" spans="1:15" x14ac:dyDescent="0.25">
      <c r="G4" s="16"/>
      <c r="H4" s="16"/>
    </row>
    <row r="5" spans="1:15" ht="40.5" customHeight="1" x14ac:dyDescent="0.25">
      <c r="A5" s="66" t="s">
        <v>132</v>
      </c>
      <c r="B5" s="67"/>
      <c r="C5" s="67"/>
      <c r="D5" s="67"/>
      <c r="E5" s="67"/>
      <c r="F5" s="67"/>
      <c r="G5" s="67"/>
      <c r="H5" s="68"/>
      <c r="I5" s="69" t="s">
        <v>100</v>
      </c>
      <c r="J5" s="69"/>
      <c r="K5" s="69"/>
      <c r="L5" s="69"/>
      <c r="M5" s="69" t="s">
        <v>105</v>
      </c>
      <c r="N5" s="69"/>
      <c r="O5" s="69"/>
    </row>
    <row r="6" spans="1:15" s="33" customFormat="1" ht="47.25" x14ac:dyDescent="0.25">
      <c r="A6" s="45" t="s">
        <v>10</v>
      </c>
      <c r="B6" s="45" t="s">
        <v>0</v>
      </c>
      <c r="C6" s="45" t="s">
        <v>114</v>
      </c>
      <c r="D6" s="31" t="s">
        <v>19</v>
      </c>
      <c r="E6" s="45" t="s">
        <v>115</v>
      </c>
      <c r="F6" s="44" t="s">
        <v>133</v>
      </c>
      <c r="G6" s="44" t="s">
        <v>106</v>
      </c>
      <c r="H6" s="44" t="s">
        <v>107</v>
      </c>
      <c r="I6" s="44" t="s">
        <v>101</v>
      </c>
      <c r="J6" s="44" t="s">
        <v>102</v>
      </c>
      <c r="K6" s="44" t="s">
        <v>103</v>
      </c>
      <c r="L6" s="44" t="s">
        <v>104</v>
      </c>
      <c r="M6" s="44" t="s">
        <v>101</v>
      </c>
      <c r="N6" s="44" t="s">
        <v>103</v>
      </c>
      <c r="O6" s="44" t="s">
        <v>104</v>
      </c>
    </row>
    <row r="7" spans="1:15" s="5" customFormat="1" x14ac:dyDescent="0.25">
      <c r="A7" s="64" t="s">
        <v>12</v>
      </c>
      <c r="B7" s="63" t="s">
        <v>11</v>
      </c>
      <c r="C7" s="65" t="s">
        <v>15</v>
      </c>
      <c r="D7" s="31" t="s">
        <v>31</v>
      </c>
      <c r="E7" s="45" t="s">
        <v>28</v>
      </c>
      <c r="F7" s="53"/>
      <c r="G7" s="38" t="s">
        <v>108</v>
      </c>
      <c r="H7" s="38">
        <v>1</v>
      </c>
      <c r="I7" s="42"/>
      <c r="J7" s="42"/>
      <c r="K7" s="30">
        <f>I7/100*J7</f>
        <v>0</v>
      </c>
      <c r="L7" s="30">
        <f>I7+K7</f>
        <v>0</v>
      </c>
      <c r="M7" s="30">
        <f>I7*H7</f>
        <v>0</v>
      </c>
      <c r="N7" s="30">
        <f>M7/100*J7</f>
        <v>0</v>
      </c>
      <c r="O7" s="30">
        <f>M7+N7</f>
        <v>0</v>
      </c>
    </row>
    <row r="8" spans="1:15" s="5" customFormat="1" x14ac:dyDescent="0.25">
      <c r="A8" s="64"/>
      <c r="B8" s="63"/>
      <c r="C8" s="65"/>
      <c r="D8" s="35" t="s">
        <v>50</v>
      </c>
      <c r="E8" s="45" t="s">
        <v>20</v>
      </c>
      <c r="F8" s="54"/>
      <c r="G8" s="38"/>
      <c r="H8" s="38"/>
      <c r="I8" s="42"/>
      <c r="J8" s="42"/>
      <c r="K8" s="30">
        <f t="shared" ref="K8:K37" si="0">I8/100*J8</f>
        <v>0</v>
      </c>
      <c r="L8" s="30">
        <f t="shared" ref="L8:L37" si="1">I8+K8</f>
        <v>0</v>
      </c>
      <c r="M8" s="30">
        <f t="shared" ref="M8:M37" si="2">I8*H8</f>
        <v>0</v>
      </c>
      <c r="N8" s="30">
        <f t="shared" ref="N8:N37" si="3">M8/100*J8</f>
        <v>0</v>
      </c>
      <c r="O8" s="30">
        <f t="shared" ref="O8:O37" si="4">M8+N8</f>
        <v>0</v>
      </c>
    </row>
    <row r="9" spans="1:15" s="5" customFormat="1" x14ac:dyDescent="0.25">
      <c r="A9" s="64"/>
      <c r="B9" s="63"/>
      <c r="C9" s="65"/>
      <c r="D9" s="31" t="s">
        <v>51</v>
      </c>
      <c r="E9" s="45" t="s">
        <v>91</v>
      </c>
      <c r="F9" s="54"/>
      <c r="G9" s="38"/>
      <c r="H9" s="38"/>
      <c r="I9" s="42"/>
      <c r="J9" s="42"/>
      <c r="K9" s="30">
        <f t="shared" si="0"/>
        <v>0</v>
      </c>
      <c r="L9" s="30">
        <f t="shared" si="1"/>
        <v>0</v>
      </c>
      <c r="M9" s="30">
        <f t="shared" si="2"/>
        <v>0</v>
      </c>
      <c r="N9" s="30">
        <f t="shared" si="3"/>
        <v>0</v>
      </c>
      <c r="O9" s="30">
        <f t="shared" si="4"/>
        <v>0</v>
      </c>
    </row>
    <row r="10" spans="1:15" s="5" customFormat="1" ht="31.5" x14ac:dyDescent="0.25">
      <c r="A10" s="64"/>
      <c r="B10" s="63"/>
      <c r="C10" s="65"/>
      <c r="D10" s="31" t="s">
        <v>52</v>
      </c>
      <c r="E10" s="45" t="s">
        <v>32</v>
      </c>
      <c r="F10" s="53"/>
      <c r="G10" s="38"/>
      <c r="H10" s="38"/>
      <c r="I10" s="42"/>
      <c r="J10" s="42"/>
      <c r="K10" s="30">
        <f t="shared" si="0"/>
        <v>0</v>
      </c>
      <c r="L10" s="30">
        <f t="shared" si="1"/>
        <v>0</v>
      </c>
      <c r="M10" s="30">
        <f t="shared" si="2"/>
        <v>0</v>
      </c>
      <c r="N10" s="30">
        <f t="shared" si="3"/>
        <v>0</v>
      </c>
      <c r="O10" s="30">
        <f t="shared" si="4"/>
        <v>0</v>
      </c>
    </row>
    <row r="11" spans="1:15" s="5" customFormat="1" ht="31.5" x14ac:dyDescent="0.25">
      <c r="A11" s="64"/>
      <c r="B11" s="63"/>
      <c r="C11" s="65"/>
      <c r="D11" s="31" t="s">
        <v>53</v>
      </c>
      <c r="E11" s="45" t="s">
        <v>22</v>
      </c>
      <c r="F11" s="54"/>
      <c r="G11" s="38"/>
      <c r="H11" s="38"/>
      <c r="I11" s="42"/>
      <c r="J11" s="42"/>
      <c r="K11" s="30">
        <f t="shared" si="0"/>
        <v>0</v>
      </c>
      <c r="L11" s="30">
        <f t="shared" si="1"/>
        <v>0</v>
      </c>
      <c r="M11" s="30">
        <f t="shared" si="2"/>
        <v>0</v>
      </c>
      <c r="N11" s="30">
        <f t="shared" si="3"/>
        <v>0</v>
      </c>
      <c r="O11" s="30">
        <f t="shared" si="4"/>
        <v>0</v>
      </c>
    </row>
    <row r="12" spans="1:15" s="5" customFormat="1" x14ac:dyDescent="0.25">
      <c r="A12" s="64"/>
      <c r="B12" s="63"/>
      <c r="C12" s="65"/>
      <c r="D12" s="31" t="s">
        <v>54</v>
      </c>
      <c r="E12" s="45" t="s">
        <v>24</v>
      </c>
      <c r="F12" s="53"/>
      <c r="G12" s="38"/>
      <c r="H12" s="38"/>
      <c r="I12" s="42"/>
      <c r="J12" s="42"/>
      <c r="K12" s="30">
        <f t="shared" si="0"/>
        <v>0</v>
      </c>
      <c r="L12" s="30">
        <f t="shared" si="1"/>
        <v>0</v>
      </c>
      <c r="M12" s="30">
        <f t="shared" si="2"/>
        <v>0</v>
      </c>
      <c r="N12" s="30">
        <f t="shared" si="3"/>
        <v>0</v>
      </c>
      <c r="O12" s="30">
        <f t="shared" si="4"/>
        <v>0</v>
      </c>
    </row>
    <row r="13" spans="1:15" s="5" customFormat="1" x14ac:dyDescent="0.25">
      <c r="A13" s="64"/>
      <c r="B13" s="63"/>
      <c r="C13" s="65"/>
      <c r="D13" s="35" t="s">
        <v>55</v>
      </c>
      <c r="E13" s="45" t="s">
        <v>25</v>
      </c>
      <c r="F13" s="54"/>
      <c r="G13" s="38"/>
      <c r="H13" s="38"/>
      <c r="I13" s="42"/>
      <c r="J13" s="42"/>
      <c r="K13" s="30">
        <f t="shared" si="0"/>
        <v>0</v>
      </c>
      <c r="L13" s="30">
        <f t="shared" si="1"/>
        <v>0</v>
      </c>
      <c r="M13" s="30">
        <f t="shared" si="2"/>
        <v>0</v>
      </c>
      <c r="N13" s="30">
        <f t="shared" si="3"/>
        <v>0</v>
      </c>
      <c r="O13" s="30">
        <f t="shared" si="4"/>
        <v>0</v>
      </c>
    </row>
    <row r="14" spans="1:15" s="5" customFormat="1" ht="31.5" x14ac:dyDescent="0.25">
      <c r="A14" s="64"/>
      <c r="B14" s="63"/>
      <c r="C14" s="65"/>
      <c r="D14" s="31" t="s">
        <v>56</v>
      </c>
      <c r="E14" s="45" t="s">
        <v>26</v>
      </c>
      <c r="F14" s="53"/>
      <c r="G14" s="38"/>
      <c r="H14" s="38"/>
      <c r="I14" s="42"/>
      <c r="J14" s="42"/>
      <c r="K14" s="30">
        <f t="shared" si="0"/>
        <v>0</v>
      </c>
      <c r="L14" s="30">
        <f t="shared" si="1"/>
        <v>0</v>
      </c>
      <c r="M14" s="30">
        <f t="shared" si="2"/>
        <v>0</v>
      </c>
      <c r="N14" s="30">
        <f t="shared" si="3"/>
        <v>0</v>
      </c>
      <c r="O14" s="30">
        <f t="shared" si="4"/>
        <v>0</v>
      </c>
    </row>
    <row r="15" spans="1:15" s="5" customFormat="1" ht="31.5" x14ac:dyDescent="0.25">
      <c r="A15" s="64"/>
      <c r="B15" s="63"/>
      <c r="C15" s="65"/>
      <c r="D15" s="35" t="s">
        <v>57</v>
      </c>
      <c r="E15" s="45" t="s">
        <v>27</v>
      </c>
      <c r="F15" s="54"/>
      <c r="G15" s="38"/>
      <c r="H15" s="38"/>
      <c r="I15" s="42"/>
      <c r="J15" s="42"/>
      <c r="K15" s="30">
        <f t="shared" si="0"/>
        <v>0</v>
      </c>
      <c r="L15" s="30">
        <f t="shared" si="1"/>
        <v>0</v>
      </c>
      <c r="M15" s="30">
        <f t="shared" si="2"/>
        <v>0</v>
      </c>
      <c r="N15" s="30">
        <f t="shared" si="3"/>
        <v>0</v>
      </c>
      <c r="O15" s="30">
        <f t="shared" si="4"/>
        <v>0</v>
      </c>
    </row>
    <row r="16" spans="1:15" s="5" customFormat="1" ht="31.5" x14ac:dyDescent="0.25">
      <c r="A16" s="64"/>
      <c r="B16" s="63"/>
      <c r="C16" s="65"/>
      <c r="D16" s="31" t="s">
        <v>58</v>
      </c>
      <c r="E16" s="45" t="s">
        <v>33</v>
      </c>
      <c r="F16" s="53"/>
      <c r="G16" s="38"/>
      <c r="H16" s="38"/>
      <c r="I16" s="42"/>
      <c r="J16" s="42"/>
      <c r="K16" s="30">
        <f t="shared" si="0"/>
        <v>0</v>
      </c>
      <c r="L16" s="30">
        <f t="shared" si="1"/>
        <v>0</v>
      </c>
      <c r="M16" s="30">
        <f t="shared" si="2"/>
        <v>0</v>
      </c>
      <c r="N16" s="30">
        <f t="shared" si="3"/>
        <v>0</v>
      </c>
      <c r="O16" s="30">
        <f t="shared" si="4"/>
        <v>0</v>
      </c>
    </row>
    <row r="17" spans="1:18" s="5" customFormat="1" ht="31.5" x14ac:dyDescent="0.25">
      <c r="A17" s="64"/>
      <c r="B17" s="63"/>
      <c r="C17" s="65"/>
      <c r="D17" s="35" t="s">
        <v>59</v>
      </c>
      <c r="E17" s="45" t="s">
        <v>85</v>
      </c>
      <c r="F17" s="54"/>
      <c r="G17" s="38"/>
      <c r="H17" s="38"/>
      <c r="I17" s="42"/>
      <c r="J17" s="42"/>
      <c r="K17" s="30">
        <f t="shared" si="0"/>
        <v>0</v>
      </c>
      <c r="L17" s="30">
        <f t="shared" si="1"/>
        <v>0</v>
      </c>
      <c r="M17" s="30">
        <f t="shared" si="2"/>
        <v>0</v>
      </c>
      <c r="N17" s="30">
        <f t="shared" si="3"/>
        <v>0</v>
      </c>
      <c r="O17" s="30">
        <f t="shared" si="4"/>
        <v>0</v>
      </c>
    </row>
    <row r="18" spans="1:18" s="5" customFormat="1" x14ac:dyDescent="0.25">
      <c r="A18" s="64"/>
      <c r="B18" s="63"/>
      <c r="C18" s="65"/>
      <c r="D18" s="31" t="s">
        <v>60</v>
      </c>
      <c r="E18" s="45" t="s">
        <v>67</v>
      </c>
      <c r="F18" s="53"/>
      <c r="G18" s="38"/>
      <c r="H18" s="38"/>
      <c r="I18" s="42"/>
      <c r="J18" s="42"/>
      <c r="K18" s="30">
        <f t="shared" si="0"/>
        <v>0</v>
      </c>
      <c r="L18" s="30">
        <f t="shared" si="1"/>
        <v>0</v>
      </c>
      <c r="M18" s="30">
        <f t="shared" si="2"/>
        <v>0</v>
      </c>
      <c r="N18" s="30">
        <f t="shared" si="3"/>
        <v>0</v>
      </c>
      <c r="O18" s="30">
        <f t="shared" si="4"/>
        <v>0</v>
      </c>
    </row>
    <row r="19" spans="1:18" s="5" customFormat="1" x14ac:dyDescent="0.25">
      <c r="A19" s="64"/>
      <c r="B19" s="63"/>
      <c r="C19" s="65"/>
      <c r="D19" s="31" t="s">
        <v>61</v>
      </c>
      <c r="E19" s="45" t="s">
        <v>34</v>
      </c>
      <c r="F19" s="53"/>
      <c r="G19" s="38"/>
      <c r="H19" s="38"/>
      <c r="I19" s="42"/>
      <c r="J19" s="42"/>
      <c r="K19" s="30">
        <f t="shared" si="0"/>
        <v>0</v>
      </c>
      <c r="L19" s="30">
        <f t="shared" si="1"/>
        <v>0</v>
      </c>
      <c r="M19" s="30">
        <f t="shared" si="2"/>
        <v>0</v>
      </c>
      <c r="N19" s="30">
        <f t="shared" si="3"/>
        <v>0</v>
      </c>
      <c r="O19" s="30">
        <f t="shared" si="4"/>
        <v>0</v>
      </c>
    </row>
    <row r="20" spans="1:18" s="5" customFormat="1" x14ac:dyDescent="0.25">
      <c r="A20" s="64"/>
      <c r="B20" s="63"/>
      <c r="C20" s="65"/>
      <c r="D20" s="35" t="s">
        <v>123</v>
      </c>
      <c r="E20" s="45" t="s">
        <v>70</v>
      </c>
      <c r="F20" s="54"/>
      <c r="G20" s="38"/>
      <c r="H20" s="38"/>
      <c r="I20" s="42"/>
      <c r="J20" s="42"/>
      <c r="K20" s="30">
        <f t="shared" si="0"/>
        <v>0</v>
      </c>
      <c r="L20" s="30">
        <f t="shared" si="1"/>
        <v>0</v>
      </c>
      <c r="M20" s="30">
        <f t="shared" si="2"/>
        <v>0</v>
      </c>
      <c r="N20" s="30">
        <f t="shared" si="3"/>
        <v>0</v>
      </c>
      <c r="O20" s="30">
        <f t="shared" si="4"/>
        <v>0</v>
      </c>
    </row>
    <row r="21" spans="1:18" s="5" customFormat="1" x14ac:dyDescent="0.25">
      <c r="A21" s="64"/>
      <c r="B21" s="63"/>
      <c r="C21" s="65"/>
      <c r="D21" s="57" t="s">
        <v>124</v>
      </c>
      <c r="E21" s="45" t="s">
        <v>68</v>
      </c>
      <c r="F21" s="53"/>
      <c r="G21" s="38"/>
      <c r="H21" s="38"/>
      <c r="I21" s="42"/>
      <c r="J21" s="42"/>
      <c r="K21" s="30">
        <f t="shared" si="0"/>
        <v>0</v>
      </c>
      <c r="L21" s="30">
        <f t="shared" si="1"/>
        <v>0</v>
      </c>
      <c r="M21" s="30">
        <f t="shared" si="2"/>
        <v>0</v>
      </c>
      <c r="N21" s="30">
        <f t="shared" si="3"/>
        <v>0</v>
      </c>
      <c r="O21" s="30">
        <f t="shared" si="4"/>
        <v>0</v>
      </c>
    </row>
    <row r="22" spans="1:18" s="5" customFormat="1" x14ac:dyDescent="0.25">
      <c r="A22" s="64"/>
      <c r="B22" s="63"/>
      <c r="C22" s="65"/>
      <c r="D22" s="35" t="s">
        <v>125</v>
      </c>
      <c r="E22" s="45" t="s">
        <v>71</v>
      </c>
      <c r="F22" s="54"/>
      <c r="G22" s="38"/>
      <c r="H22" s="38"/>
      <c r="I22" s="42"/>
      <c r="J22" s="42"/>
      <c r="K22" s="30">
        <f t="shared" si="0"/>
        <v>0</v>
      </c>
      <c r="L22" s="30">
        <f t="shared" si="1"/>
        <v>0</v>
      </c>
      <c r="M22" s="30">
        <f t="shared" si="2"/>
        <v>0</v>
      </c>
      <c r="N22" s="30">
        <f t="shared" si="3"/>
        <v>0</v>
      </c>
      <c r="O22" s="30">
        <f t="shared" si="4"/>
        <v>0</v>
      </c>
    </row>
    <row r="23" spans="1:18" s="5" customFormat="1" x14ac:dyDescent="0.25">
      <c r="A23" s="64"/>
      <c r="B23" s="63"/>
      <c r="C23" s="65"/>
      <c r="D23" s="31" t="s">
        <v>62</v>
      </c>
      <c r="E23" s="45" t="s">
        <v>35</v>
      </c>
      <c r="F23" s="53"/>
      <c r="G23" s="38"/>
      <c r="H23" s="38"/>
      <c r="I23" s="42"/>
      <c r="J23" s="42"/>
      <c r="K23" s="30">
        <f t="shared" si="0"/>
        <v>0</v>
      </c>
      <c r="L23" s="30">
        <f t="shared" si="1"/>
        <v>0</v>
      </c>
      <c r="M23" s="30">
        <f t="shared" si="2"/>
        <v>0</v>
      </c>
      <c r="N23" s="30">
        <f t="shared" si="3"/>
        <v>0</v>
      </c>
      <c r="O23" s="30">
        <f t="shared" si="4"/>
        <v>0</v>
      </c>
    </row>
    <row r="24" spans="1:18" s="5" customFormat="1" ht="47.25" x14ac:dyDescent="0.25">
      <c r="A24" s="64"/>
      <c r="B24" s="63"/>
      <c r="C24" s="65"/>
      <c r="D24" s="31" t="s">
        <v>63</v>
      </c>
      <c r="E24" s="45" t="s">
        <v>78</v>
      </c>
      <c r="F24" s="53"/>
      <c r="G24" s="38"/>
      <c r="H24" s="38"/>
      <c r="I24" s="42"/>
      <c r="J24" s="42"/>
      <c r="K24" s="30">
        <f t="shared" si="0"/>
        <v>0</v>
      </c>
      <c r="L24" s="30">
        <f t="shared" si="1"/>
        <v>0</v>
      </c>
      <c r="M24" s="30">
        <f t="shared" si="2"/>
        <v>0</v>
      </c>
      <c r="N24" s="30">
        <f t="shared" si="3"/>
        <v>0</v>
      </c>
      <c r="O24" s="30">
        <f t="shared" si="4"/>
        <v>0</v>
      </c>
    </row>
    <row r="25" spans="1:18" s="5" customFormat="1" ht="31.5" x14ac:dyDescent="0.25">
      <c r="A25" s="64"/>
      <c r="B25" s="63"/>
      <c r="C25" s="65"/>
      <c r="D25" s="35" t="s">
        <v>64</v>
      </c>
      <c r="E25" s="45" t="s">
        <v>36</v>
      </c>
      <c r="F25" s="54"/>
      <c r="G25" s="38"/>
      <c r="H25" s="38"/>
      <c r="I25" s="42"/>
      <c r="J25" s="42"/>
      <c r="K25" s="30">
        <f t="shared" si="0"/>
        <v>0</v>
      </c>
      <c r="L25" s="30">
        <f t="shared" si="1"/>
        <v>0</v>
      </c>
      <c r="M25" s="30">
        <f t="shared" si="2"/>
        <v>0</v>
      </c>
      <c r="N25" s="30">
        <f t="shared" si="3"/>
        <v>0</v>
      </c>
      <c r="O25" s="30">
        <f t="shared" si="4"/>
        <v>0</v>
      </c>
    </row>
    <row r="26" spans="1:18" s="5" customFormat="1" x14ac:dyDescent="0.25">
      <c r="A26" s="64"/>
      <c r="B26" s="63"/>
      <c r="C26" s="65"/>
      <c r="D26" s="31" t="s">
        <v>65</v>
      </c>
      <c r="E26" s="45" t="s">
        <v>37</v>
      </c>
      <c r="F26" s="54"/>
      <c r="G26" s="38"/>
      <c r="H26" s="38"/>
      <c r="I26" s="42"/>
      <c r="J26" s="42"/>
      <c r="K26" s="30">
        <f t="shared" si="0"/>
        <v>0</v>
      </c>
      <c r="L26" s="30">
        <f t="shared" si="1"/>
        <v>0</v>
      </c>
      <c r="M26" s="30">
        <f t="shared" si="2"/>
        <v>0</v>
      </c>
      <c r="N26" s="30">
        <f t="shared" si="3"/>
        <v>0</v>
      </c>
      <c r="O26" s="30">
        <f t="shared" si="4"/>
        <v>0</v>
      </c>
    </row>
    <row r="27" spans="1:18" ht="31.5" x14ac:dyDescent="0.25">
      <c r="A27" s="25" t="s">
        <v>13</v>
      </c>
      <c r="B27" s="23" t="s">
        <v>1</v>
      </c>
      <c r="C27" s="22" t="s">
        <v>2</v>
      </c>
      <c r="D27" s="31" t="s">
        <v>13</v>
      </c>
      <c r="E27" s="45" t="s">
        <v>66</v>
      </c>
      <c r="F27" s="53"/>
      <c r="G27" s="38"/>
      <c r="H27" s="38"/>
      <c r="I27" s="42"/>
      <c r="J27" s="42"/>
      <c r="K27" s="30">
        <f t="shared" si="0"/>
        <v>0</v>
      </c>
      <c r="L27" s="30">
        <f t="shared" si="1"/>
        <v>0</v>
      </c>
      <c r="M27" s="30">
        <f t="shared" si="2"/>
        <v>0</v>
      </c>
      <c r="N27" s="30">
        <f t="shared" si="3"/>
        <v>0</v>
      </c>
      <c r="O27" s="30">
        <f t="shared" si="4"/>
        <v>0</v>
      </c>
      <c r="P27" s="5"/>
      <c r="Q27" s="5"/>
      <c r="R27" s="5"/>
    </row>
    <row r="28" spans="1:18" x14ac:dyDescent="0.25">
      <c r="A28" s="64" t="s">
        <v>14</v>
      </c>
      <c r="B28" s="63" t="s">
        <v>3</v>
      </c>
      <c r="C28" s="62" t="s">
        <v>4</v>
      </c>
      <c r="D28" s="57" t="s">
        <v>116</v>
      </c>
      <c r="E28" s="45" t="s">
        <v>39</v>
      </c>
      <c r="F28" s="53"/>
      <c r="G28" s="38"/>
      <c r="H28" s="38"/>
      <c r="I28" s="42"/>
      <c r="J28" s="42"/>
      <c r="K28" s="30">
        <f t="shared" si="0"/>
        <v>0</v>
      </c>
      <c r="L28" s="30">
        <f t="shared" si="1"/>
        <v>0</v>
      </c>
      <c r="M28" s="30">
        <f t="shared" si="2"/>
        <v>0</v>
      </c>
      <c r="N28" s="30">
        <f t="shared" si="3"/>
        <v>0</v>
      </c>
      <c r="O28" s="30">
        <f t="shared" si="4"/>
        <v>0</v>
      </c>
      <c r="P28" s="5"/>
      <c r="Q28" s="5"/>
      <c r="R28" s="5"/>
    </row>
    <row r="29" spans="1:18" x14ac:dyDescent="0.25">
      <c r="A29" s="64"/>
      <c r="B29" s="63"/>
      <c r="C29" s="62"/>
      <c r="D29" s="57" t="s">
        <v>117</v>
      </c>
      <c r="E29" s="45" t="s">
        <v>40</v>
      </c>
      <c r="F29" s="53"/>
      <c r="G29" s="38"/>
      <c r="H29" s="38"/>
      <c r="I29" s="42"/>
      <c r="J29" s="42"/>
      <c r="K29" s="30">
        <f t="shared" si="0"/>
        <v>0</v>
      </c>
      <c r="L29" s="30">
        <f t="shared" si="1"/>
        <v>0</v>
      </c>
      <c r="M29" s="30">
        <f t="shared" si="2"/>
        <v>0</v>
      </c>
      <c r="N29" s="30">
        <f t="shared" si="3"/>
        <v>0</v>
      </c>
      <c r="O29" s="30">
        <f t="shared" si="4"/>
        <v>0</v>
      </c>
      <c r="P29" s="5"/>
      <c r="Q29" s="5"/>
      <c r="R29" s="5"/>
    </row>
    <row r="30" spans="1:18" x14ac:dyDescent="0.25">
      <c r="A30" s="64"/>
      <c r="B30" s="63"/>
      <c r="C30" s="62"/>
      <c r="D30" s="57" t="s">
        <v>118</v>
      </c>
      <c r="E30" s="45" t="s">
        <v>41</v>
      </c>
      <c r="F30" s="53"/>
      <c r="G30" s="38"/>
      <c r="H30" s="38"/>
      <c r="I30" s="42"/>
      <c r="J30" s="42"/>
      <c r="K30" s="30">
        <f t="shared" si="0"/>
        <v>0</v>
      </c>
      <c r="L30" s="30">
        <f t="shared" si="1"/>
        <v>0</v>
      </c>
      <c r="M30" s="30">
        <f t="shared" si="2"/>
        <v>0</v>
      </c>
      <c r="N30" s="30">
        <f t="shared" si="3"/>
        <v>0</v>
      </c>
      <c r="O30" s="30">
        <f t="shared" si="4"/>
        <v>0</v>
      </c>
      <c r="P30" s="5"/>
    </row>
    <row r="31" spans="1:18" ht="31.5" x14ac:dyDescent="0.25">
      <c r="A31" s="64"/>
      <c r="B31" s="63"/>
      <c r="C31" s="62"/>
      <c r="D31" s="57" t="s">
        <v>119</v>
      </c>
      <c r="E31" s="45" t="s">
        <v>137</v>
      </c>
      <c r="F31" s="54"/>
      <c r="G31" s="38"/>
      <c r="H31" s="38"/>
      <c r="I31" s="42"/>
      <c r="J31" s="42"/>
      <c r="K31" s="30">
        <f t="shared" si="0"/>
        <v>0</v>
      </c>
      <c r="L31" s="30">
        <f t="shared" si="1"/>
        <v>0</v>
      </c>
      <c r="M31" s="30">
        <f t="shared" si="2"/>
        <v>0</v>
      </c>
      <c r="N31" s="30">
        <f t="shared" si="3"/>
        <v>0</v>
      </c>
      <c r="O31" s="30">
        <f t="shared" si="4"/>
        <v>0</v>
      </c>
      <c r="P31" s="5"/>
    </row>
    <row r="32" spans="1:18" ht="31.5" x14ac:dyDescent="0.25">
      <c r="A32" s="64"/>
      <c r="B32" s="63"/>
      <c r="C32" s="62"/>
      <c r="D32" s="57" t="s">
        <v>120</v>
      </c>
      <c r="E32" s="22" t="s">
        <v>43</v>
      </c>
      <c r="F32" s="53"/>
      <c r="G32" s="39"/>
      <c r="H32" s="39"/>
      <c r="I32" s="43"/>
      <c r="J32" s="43"/>
      <c r="K32" s="30">
        <f t="shared" si="0"/>
        <v>0</v>
      </c>
      <c r="L32" s="30">
        <f t="shared" si="1"/>
        <v>0</v>
      </c>
      <c r="M32" s="30">
        <f t="shared" si="2"/>
        <v>0</v>
      </c>
      <c r="N32" s="30">
        <f t="shared" si="3"/>
        <v>0</v>
      </c>
      <c r="O32" s="30">
        <f t="shared" si="4"/>
        <v>0</v>
      </c>
    </row>
    <row r="33" spans="1:15" ht="47.25" x14ac:dyDescent="0.25">
      <c r="A33" s="64"/>
      <c r="B33" s="63"/>
      <c r="C33" s="62"/>
      <c r="D33" s="57" t="s">
        <v>121</v>
      </c>
      <c r="E33" s="22" t="s">
        <v>44</v>
      </c>
      <c r="F33" s="53"/>
      <c r="G33" s="39"/>
      <c r="H33" s="39"/>
      <c r="I33" s="43"/>
      <c r="J33" s="43"/>
      <c r="K33" s="30">
        <f t="shared" si="0"/>
        <v>0</v>
      </c>
      <c r="L33" s="30">
        <f t="shared" si="1"/>
        <v>0</v>
      </c>
      <c r="M33" s="30">
        <f t="shared" si="2"/>
        <v>0</v>
      </c>
      <c r="N33" s="30">
        <f t="shared" si="3"/>
        <v>0</v>
      </c>
      <c r="O33" s="30">
        <f t="shared" si="4"/>
        <v>0</v>
      </c>
    </row>
    <row r="34" spans="1:15" x14ac:dyDescent="0.25">
      <c r="A34" s="64"/>
      <c r="B34" s="63"/>
      <c r="C34" s="62"/>
      <c r="D34" s="57" t="s">
        <v>122</v>
      </c>
      <c r="E34" s="22" t="s">
        <v>45</v>
      </c>
      <c r="F34" s="53"/>
      <c r="G34" s="39"/>
      <c r="H34" s="39"/>
      <c r="I34" s="43"/>
      <c r="J34" s="43"/>
      <c r="K34" s="30">
        <f t="shared" si="0"/>
        <v>0</v>
      </c>
      <c r="L34" s="30">
        <f t="shared" si="1"/>
        <v>0</v>
      </c>
      <c r="M34" s="30">
        <f t="shared" si="2"/>
        <v>0</v>
      </c>
      <c r="N34" s="30">
        <f t="shared" si="3"/>
        <v>0</v>
      </c>
      <c r="O34" s="30">
        <f t="shared" si="4"/>
        <v>0</v>
      </c>
    </row>
    <row r="35" spans="1:15" x14ac:dyDescent="0.25">
      <c r="A35" s="25" t="s">
        <v>18</v>
      </c>
      <c r="B35" s="23" t="s">
        <v>16</v>
      </c>
      <c r="C35" s="23" t="s">
        <v>17</v>
      </c>
      <c r="D35" s="31" t="s">
        <v>18</v>
      </c>
      <c r="E35" s="22"/>
      <c r="F35" s="53"/>
      <c r="G35" s="39"/>
      <c r="H35" s="39"/>
      <c r="I35" s="43"/>
      <c r="J35" s="43"/>
      <c r="K35" s="30">
        <f t="shared" si="0"/>
        <v>0</v>
      </c>
      <c r="L35" s="30">
        <f t="shared" si="1"/>
        <v>0</v>
      </c>
      <c r="M35" s="30">
        <f t="shared" si="2"/>
        <v>0</v>
      </c>
      <c r="N35" s="30">
        <f t="shared" si="3"/>
        <v>0</v>
      </c>
      <c r="O35" s="30">
        <f t="shared" si="4"/>
        <v>0</v>
      </c>
    </row>
    <row r="36" spans="1:15" x14ac:dyDescent="0.25">
      <c r="A36" s="25"/>
      <c r="B36" s="23"/>
      <c r="C36" s="23"/>
      <c r="D36" s="31"/>
      <c r="E36" s="22" t="s">
        <v>138</v>
      </c>
      <c r="F36" s="53"/>
      <c r="G36" s="39"/>
      <c r="H36" s="39"/>
      <c r="I36" s="43"/>
      <c r="J36" s="43"/>
      <c r="K36" s="30"/>
      <c r="L36" s="30"/>
      <c r="M36" s="30"/>
      <c r="N36" s="30"/>
      <c r="O36" s="30"/>
    </row>
    <row r="37" spans="1:15" ht="47.25" x14ac:dyDescent="0.25">
      <c r="A37" s="25" t="s">
        <v>47</v>
      </c>
      <c r="B37" s="23" t="s">
        <v>48</v>
      </c>
      <c r="C37" s="22" t="s">
        <v>49</v>
      </c>
      <c r="D37" s="31" t="s">
        <v>47</v>
      </c>
      <c r="E37" s="22" t="s">
        <v>97</v>
      </c>
      <c r="F37" s="55"/>
      <c r="G37" s="39"/>
      <c r="H37" s="39"/>
      <c r="I37" s="43"/>
      <c r="J37" s="43"/>
      <c r="K37" s="30">
        <f t="shared" si="0"/>
        <v>0</v>
      </c>
      <c r="L37" s="30">
        <f t="shared" si="1"/>
        <v>0</v>
      </c>
      <c r="M37" s="30">
        <f t="shared" si="2"/>
        <v>0</v>
      </c>
      <c r="N37" s="30">
        <f t="shared" si="3"/>
        <v>0</v>
      </c>
      <c r="O37" s="30">
        <f t="shared" si="4"/>
        <v>0</v>
      </c>
    </row>
  </sheetData>
  <mergeCells count="9">
    <mergeCell ref="C28:C34"/>
    <mergeCell ref="A5:H5"/>
    <mergeCell ref="I5:L5"/>
    <mergeCell ref="M5:O5"/>
    <mergeCell ref="A7:A26"/>
    <mergeCell ref="B7:B26"/>
    <mergeCell ref="C7:C26"/>
    <mergeCell ref="A28:A34"/>
    <mergeCell ref="B28:B34"/>
  </mergeCells>
  <pageMargins left="0.15748031496062992" right="0.15748031496062992" top="0.74803149606299213" bottom="0.74803149606299213" header="0.31496062992125984" footer="0.31496062992125984"/>
  <pageSetup paperSize="9" scale="50" orientation="landscape" r:id="rId1"/>
  <headerFooter>
    <oddHeader>&amp;R&amp;"-,Tučné"&amp;14&amp;A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Príloha č. 1</vt:lpstr>
      <vt:lpstr>Príloha č. 2</vt:lpstr>
      <vt:lpstr>'Príloha č. 1'!Názvy_tlače</vt:lpstr>
      <vt:lpstr>'Príloha č. 2'!Názvy_tlače</vt:lpstr>
    </vt:vector>
  </TitlesOfParts>
  <Company>upjs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medova</dc:creator>
  <cp:lastModifiedBy>Ružena Medvecová</cp:lastModifiedBy>
  <cp:lastPrinted>2021-05-07T14:54:06Z</cp:lastPrinted>
  <dcterms:created xsi:type="dcterms:W3CDTF">2021-02-23T09:56:57Z</dcterms:created>
  <dcterms:modified xsi:type="dcterms:W3CDTF">2021-05-11T09:47:47Z</dcterms:modified>
</cp:coreProperties>
</file>