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okumenty Hana\VO\NANOVIR_UFV_UBEV_UCHV\Vyzva_PHZ_final_18_3_2021\PHZ_VO_2\Opakovana_Vyzva_VO_2_cast2\"/>
    </mc:Choice>
  </mc:AlternateContent>
  <bookViews>
    <workbookView xWindow="0" yWindow="0" windowWidth="23040" windowHeight="8616"/>
  </bookViews>
  <sheets>
    <sheet name="Lab. prístroj a kompatibilný sp" sheetId="13" r:id="rId1"/>
  </sheets>
  <definedNames>
    <definedName name="_xlnm.Print_Titles" localSheetId="0">'Lab. prístroj a kompatibilný sp'!$8:$12</definedName>
    <definedName name="_xlnm.Print_Area" localSheetId="0">'Lab. prístroj a kompatibilný sp'!$A$1:$O$18</definedName>
  </definedNames>
  <calcPr calcId="162913"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13" l="1"/>
  <c r="K14" i="13"/>
  <c r="L14" i="13"/>
  <c r="N14" i="13" s="1"/>
  <c r="M14" i="13"/>
  <c r="L13" i="13"/>
  <c r="M13" i="13" s="1"/>
  <c r="J13" i="13"/>
  <c r="K13" i="13" s="1"/>
  <c r="N13" i="13" l="1"/>
  <c r="N15" i="13" s="1"/>
  <c r="L15" i="13"/>
</calcChain>
</file>

<file path=xl/comments1.xml><?xml version="1.0" encoding="utf-8"?>
<comments xmlns="http://schemas.openxmlformats.org/spreadsheetml/2006/main">
  <authors>
    <author>Alexovič Matiašová</author>
  </authors>
  <commentList>
    <comment ref="D10" authorId="0" shapeId="0">
      <text>
        <r>
          <rPr>
            <b/>
            <sz val="9"/>
            <color indexed="81"/>
            <rFont val="Segoe UI"/>
            <family val="2"/>
            <charset val="238"/>
          </rPr>
          <t>Alexovič Matiašová:</t>
        </r>
        <r>
          <rPr>
            <sz val="9"/>
            <color indexed="81"/>
            <rFont val="Segoe UI"/>
            <family val="2"/>
            <charset val="238"/>
          </rPr>
          <t xml:space="preserve">
PHZ bez DPH, bola vložená pre každú položku jednotlivo</t>
        </r>
      </text>
    </comment>
  </commentList>
</comments>
</file>

<file path=xl/sharedStrings.xml><?xml version="1.0" encoding="utf-8"?>
<sst xmlns="http://schemas.openxmlformats.org/spreadsheetml/2006/main" count="60" uniqueCount="49">
  <si>
    <r>
      <rPr>
        <sz val="10"/>
        <rFont val="Arial"/>
        <family val="2"/>
        <charset val="238"/>
      </rPr>
      <t xml:space="preserve">Verejný obstarávateľ/kupujúci: </t>
    </r>
    <r>
      <rPr>
        <b/>
        <sz val="10"/>
        <rFont val="Arial"/>
        <family val="2"/>
        <charset val="238"/>
      </rPr>
      <t>Univerzita Pavla Jozefa Šafárika v Košiciach</t>
    </r>
  </si>
  <si>
    <t>Uchádzač/predávajúci:</t>
  </si>
  <si>
    <r>
      <rPr>
        <b/>
        <i/>
        <sz val="11"/>
        <color theme="9" tint="-0.249977111117893"/>
        <rFont val="Arial"/>
        <family val="2"/>
        <charset val="238"/>
      </rPr>
      <t xml:space="preserve">* </t>
    </r>
    <r>
      <rPr>
        <i/>
        <sz val="8"/>
        <rFont val="Arial"/>
        <family val="2"/>
        <charset val="238"/>
      </rPr>
      <t>Ak uchádzač nie je platcom DPH, uvedie sadzbu DPH v %   0. 
Na skutočnosť, že nie je platcom DPH upozorní.
Ak uchádzač je platcom DPH, uvedie príslušnú sadzbu DPH.</t>
    </r>
  </si>
  <si>
    <t>Cena predmetu zákazky / zmluvy</t>
  </si>
  <si>
    <t>A</t>
  </si>
  <si>
    <t>B</t>
  </si>
  <si>
    <t>C</t>
  </si>
  <si>
    <t>D</t>
  </si>
  <si>
    <t>E</t>
  </si>
  <si>
    <t>F</t>
  </si>
  <si>
    <t>G</t>
  </si>
  <si>
    <t>H</t>
  </si>
  <si>
    <t>I</t>
  </si>
  <si>
    <t>J</t>
  </si>
  <si>
    <t>K</t>
  </si>
  <si>
    <t>L</t>
  </si>
  <si>
    <t>M</t>
  </si>
  <si>
    <t>N</t>
  </si>
  <si>
    <t>Cena za MJ</t>
  </si>
  <si>
    <t>Cena za predpokladané množstvo MJ</t>
  </si>
  <si>
    <t xml:space="preserve">p. č. </t>
  </si>
  <si>
    <t>Názov položky</t>
  </si>
  <si>
    <t>Špecifikácia položky</t>
  </si>
  <si>
    <t>Číslo rozpočtovej položky</t>
  </si>
  <si>
    <t xml:space="preserve">Merná 
jednotka (MJ) </t>
  </si>
  <si>
    <t xml:space="preserve">Predpokladané množstvo MJ </t>
  </si>
  <si>
    <t>bez DPH (EUR)</t>
  </si>
  <si>
    <t xml:space="preserve">Sadzba DPH (%) * </t>
  </si>
  <si>
    <t>DPH (EUR)</t>
  </si>
  <si>
    <t>s DPH (EUR)</t>
  </si>
  <si>
    <t>H/100 x I</t>
  </si>
  <si>
    <t>H + J</t>
  </si>
  <si>
    <t>F x H</t>
  </si>
  <si>
    <t>L/100 x I</t>
  </si>
  <si>
    <t>L + M</t>
  </si>
  <si>
    <t>ks</t>
  </si>
  <si>
    <t>celková cena 
za časť predmetu zákazky 
v EUR s DPH</t>
  </si>
  <si>
    <r>
      <rPr>
        <b/>
        <i/>
        <sz val="10"/>
        <color theme="1"/>
        <rFont val="Arial"/>
        <family val="2"/>
        <charset val="238"/>
      </rPr>
      <t>za uchádzača/predávajúceho</t>
    </r>
    <r>
      <rPr>
        <sz val="10"/>
        <color theme="1"/>
        <rFont val="Arial"/>
        <family val="2"/>
        <charset val="238"/>
      </rPr>
      <t xml:space="preserve">
V ..........................................     dňa    .......................</t>
    </r>
  </si>
  <si>
    <t>podpis:</t>
  </si>
  <si>
    <t>Príloha č. 2 Výzvy na určenie predpokladanej hodnoty zákazky : Špecifikácia a cena predmetu zákazky</t>
  </si>
  <si>
    <t>súbor</t>
  </si>
  <si>
    <t>0H2P21</t>
  </si>
  <si>
    <t xml:space="preserve">Automatický disociátor
 tkaniva s ohrevom </t>
  </si>
  <si>
    <t xml:space="preserve">Univerzálny a kompaktný prístroj určený k automatickej mechanickej a enzymatickej disociácii rôznych typov ľudských a živočíšnych tkanív, umožňujúci predovšetkým získanie jednotlivých živých a nepoškodených buniek. Prístroj musí umožňovať rýchlu, reprodukovateľnú a jednoduchú disociáciu alebo homogenizáciu tkanív v uzavretom a sterilnom systéme, čím sa zabezpečí vysoký stupeň ochrany užívateľa, ako aj minimalizácia krížovej kontaminácie vzoriek, resp. sterilná práca s nimi. Musí obsahovať niekoľko samostatných zahrievacích jednotiek a niekoľko prednastavených programov umožňujúcich plne automatizovaný postup pri práci s tkanivami, resp. možnosť vytvoriť si požadovaný program pre optimálnu prácu s konkrétnym biologickým materiálom. Taktiež musí byť umožnená nezávislá a samostatná práca s jednotlivými vzorkami (resp. jednotlivými zahrievacími jednotkami).
Disociátor so zahrievaním musí byť vybavený niekoľkými prednastavenými programami pre plne automatizovanú disociáciu tkanív na jednotlivé bunky, vrátane: 
• Ľudské a myšacie nádorové tkanivo
• Myšacie a potkanie neonatálne tkanivo srdca
• Neurálne tkanivo
• Myšacia slezina, pľúca, lamina propria, epiderma a pečeň 
• Myšacia a potkania svalovina
• ďalšie
Kľúčové parametre: šetrné mechanické rozvoľnenie tkanív s premenlivou intenzitou spracovania; automatizácia disociácie bez nutnosti manuálneho rozvoľnenia tkanív a opakovaných vizuálnych kontrol; možnosť zahrievania vzoriek na 37°C zaisťujúca optimálne enzymatické rozvoľnenie tkanív; možnosť súčasného spracovania až 8 vzoriek; možnosť nastavenia odlišných programov pre súčasné a navzájom nezávislé spracovanie jednotlivých vzoriek; možnosť tvorby a uloženia vlastných disociačných programov; minimálne 35 preddefinovaných programov pre spracovanie vzoriek, vrátane minimálne 2 programov určených pre spracovanie nádorového tkaniva, hmotnosť prístroja do 15 kg (kvôli jednoduchej prenosnosti prístroja)
</t>
  </si>
  <si>
    <t>0H2P31</t>
  </si>
  <si>
    <t>Sada spotrebného materiálu 
kompatibilného s disociátorom</t>
  </si>
  <si>
    <t xml:space="preserve">• 100 ks sterilných túb (balených 4x25ks) určených k rýchlej a reprodukovateľnej disociácii tkanív na single-cell suspenziu v uzavretom sterilnom systéme, tuby umožňujú enzymatické spracovanie vzoriek pridaním enzýmu cez aseptické viečko, tuby umožňujú prácu v rozsahu teplôt 4-40°C bez ich deformácie, objem vzorky od 500µl do 10 mL s hmotnosťou tkaniva 20 – 4000 mg; priemer tuby zhodný s priemerom štandardných 50 mL Falcon skúmaviek, čím je zabezpečená možnosť centrifugácie v štandardných rotoroch pre 50 mL skúmavky. Viečko týchto túb musí obsahovať špeciálne navrhnutý stator a rotor, s prepážkou utesneným otvorom v strede, ktorým sa pripevňujú k disociátoru, s ktorým musia byť kompatibilné. Priemer tuby je 30 mm a dĺžka 87 mm.
• sterilné bunkové sitká s vnútorným priemerom otvorov 30 µm, 70 µm a 100 µm: sterilné, materiál membrány: nylón, farebne kódované, navzájom nadstaviteľné a kombinovateľné (umožňujú filtráciu cez postupne sa zmenšujúcu veľkosť otvorov naraz). PP rám umožňuje ľahkú manipuláciu a je vhodný do 50 mL i 15 mL kónickej skúmavky Falcon®. Dizajn sitiek umožňuje optimálnu cirkuláciu vzduchu počas filtrácie, a tým znižuje riziko upchávania. Filtračná plocha: približne 7 cm², šírka: 37 mm, výška: 45 mm. Sitká sú určené pre odstránenie zhlukov buniek a veľkých častíc po disociácii tkaniva alebo z väčších vzoriek krvi, a to za účelom získania uniformnej jednobunkovej suspenzie. Sitká sú určené pre získanie jednobunkovej suspenzie z rôznych typov tkanív (kostná dreň, krv, disociované tkanivo).
100 ks (balených 4x25 ks) s vnútorným priemerom otvorov 30 µm
100 ks (balených 4x25 ks) s vnútorným priemerom otvorov 70 µm
100 ks (balených 4x25 ks) s vnútorným priemerom otvorov 100 µm
• Disociačný kit určený k disociácii rôznych typov ľudských nádorových tkanív (a to primárnych nádorov, ako aj xenograftov; optimalizovaný minimálne na prsnom, pankreatickom, prostatickom, črevnom a pľúcnom nádore) na suspenziu jednotlivých buniek. Kit musí umožňovať rýchle a jemné spracovanie nádorových tkanív s minimálnym poškodením povrchových epitopov jednotlivých buniek tkaniva. Kit musí umožňovať vysokú výťažnosť  nádorových buniek, ako aj nádor-infiltrujúcich lymfocytov. Súčasťou kitu je zoznam testovaných epitopov, dokladujúci účinnosť zachovania jednotlivých povrchových markerov. Kit obsahuje minimálne 3 lyofilizované enzýmy. Kapacita kitu je minimálne 25 spracovaní nádorového tkaniva o hmotnosti 0,01-1 g. Kombinovateľný s obstarávaným automatickým disociátorom.
• Disociačný kit určený k disociácii ľudských a myších nádorov mozgu– predovšetkým glioblastómov a meduloblastómov. Kit umožňuje rýchle a jemné spracovanie mozgových nádorových tkanív s minimálnym poškodením povrchových epitopov jednotlivých buniek tkaniva. Do hodiny by tento kit  v kombinácii s automatickým disociátorom mal zaručiť efektívnu výťažnosť vysokého počtu viabilných buniek. Takto získané bunky musia byť spôsobilé pre ďalšie aplikácie, vrátane kultivácie, prietokovej cytometrie, či pre ďalšie molekulárne aplikácie. Kit obsahuje minimálne 2 enzýmy, pričom jeden z nich je papaín; obsahuje tiež pufrovacie roztoky. Kapacita kitu je minimálne 25 spracovaní nádorového tkaniva o hmotnosti 800 mg.
• Disociačný kit určený k disociácii rôznych typov myších nádorových tkanív. Kit umožňuje rýchle a jemné spracovanie nádorových tkanív s minimálnym poškodením povrchových epitopov jednotlivých buniek tkaniva. Kit je určený k získaniu single-cell suspenzií z myšacieho nádorového tkaniva a mal by byť optimalizovaný pre vysokú výťažnosť nádorových buniek, ako aj tumor-inflitrujúcich lymfocytov. Súčasťou kitu je zoznam testovaných epitopov, dokladujúci účinnosť zachovania jednotlivých povrchových markerov. Kit obsahuje 3 enzýmy v podobe lyofilizovaného prášku a pufrovací roztok. Kapacita kitu je minimálne 50 spracovaní nádorového tkaniva o hmotnosti 0,04-1 g. Kompatibilný pre použitie s obstarávaným automatickým disociátorom tkaniva.
• Stabilizačný roztok určený k skladovaniu čerstvých vzoriek tkanív, orgánov a nádorov rozličného pôvodu; roztok stabilizuje povrchové epitopy jednotlivých buniek, zabraňuje aktivácii buniek, indukcii apoptózy a ďalšej nekrózy tkaniva minimálne po dobu 24 hodín pri izbovej teplote, resp. 48 hodín pri teplote 2-8°C. Objem roztoku 100 mL. Sterilný filtrovaný roztok bez obsahu antibiotík a antimykotík. Roztok musí byť testovaný a validovaný minimálne pre tieto tkanivá myšacieho a ľudského pôvodu: nádory, koža, srdce, slezina, mozog, kostrové svalstvo. 
• Roztok určený k rýchlemu a efektívnemu  prečisteniu a odstráneniu bunkových zvyškov od populácií viabilných a intaktných buniek pomocou denzitného gradientu. Roztok je určený k prečisteniu buniek získaných po disociácii ľudského, resp. myšieho nádorového tkaniva, ktorý sa priamo aplikuje k tkanivu. Jeho použitie musí umožňovať ďalšie následné aplikácie, ako kultiváciu, analýzu prietokovým cytometrom, či separáciu buniek. Kapacita balenia: minimálne 50 aplikácií s 1g nádorového tkaniva, 2x45ml. 
</t>
  </si>
  <si>
    <t>Automatický disociátor tkaniva pre NFP projekt NANOVIR</t>
  </si>
  <si>
    <t>Predmet zákazky/zmluvy: „Automatický disociátor tkaniva pre NFP projekt NANOVIR“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</si>
</sst>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38"/>
      <scheme val="minor"/>
    </font>
    <font>
      <b/>
      <sz val="9"/>
      <name val="Calibri"/>
      <family val="2"/>
      <charset val="238"/>
    </font>
    <font>
      <b/>
      <sz val="10"/>
      <name val="Arial"/>
      <family val="2"/>
      <charset val="238"/>
    </font>
    <font>
      <sz val="10"/>
      <name val="Arial"/>
      <family val="2"/>
      <charset val="238"/>
    </font>
    <font>
      <i/>
      <sz val="10"/>
      <name val="Arial"/>
      <family val="2"/>
      <charset val="238"/>
    </font>
    <font>
      <b/>
      <sz val="10"/>
      <color rgb="FF000000"/>
      <name val="Arial"/>
      <family val="2"/>
      <charset val="238"/>
    </font>
    <font>
      <sz val="8"/>
      <color theme="0" tint="-0.499984740745262"/>
      <name val="Arial"/>
      <family val="2"/>
      <charset val="238"/>
    </font>
    <font>
      <b/>
      <i/>
      <sz val="8"/>
      <color theme="0" tint="-0.499984740745262"/>
      <name val="Arial"/>
      <family val="2"/>
      <charset val="238"/>
    </font>
    <font>
      <i/>
      <sz val="8"/>
      <color theme="0" tint="-0.499984740745262"/>
      <name val="Arial"/>
      <family val="2"/>
      <charset val="238"/>
    </font>
    <font>
      <i/>
      <sz val="8"/>
      <name val="Arial"/>
      <family val="2"/>
      <charset val="238"/>
    </font>
    <font>
      <b/>
      <i/>
      <sz val="11"/>
      <color theme="9" tint="-0.249977111117893"/>
      <name val="Arial"/>
      <family val="2"/>
      <charset val="238"/>
    </font>
    <font>
      <sz val="8"/>
      <name val="Arial"/>
      <family val="2"/>
      <charset val="238"/>
    </font>
    <font>
      <sz val="10"/>
      <color theme="1"/>
      <name val="Arial"/>
      <family val="2"/>
      <charset val="238"/>
    </font>
    <font>
      <b/>
      <sz val="10"/>
      <color theme="9" tint="-0.249977111117893"/>
      <name val="Arial"/>
      <family val="2"/>
      <charset val="238"/>
    </font>
    <font>
      <sz val="10"/>
      <color rgb="FF000000"/>
      <name val="Arial"/>
      <family val="2"/>
      <charset val="238"/>
    </font>
    <font>
      <sz val="10"/>
      <color theme="1"/>
      <name val="Calibri"/>
      <family val="2"/>
      <charset val="238"/>
      <scheme val="minor"/>
    </font>
    <font>
      <b/>
      <sz val="10"/>
      <color rgb="FFFF0000"/>
      <name val="Arial"/>
      <family val="2"/>
      <charset val="238"/>
    </font>
    <font>
      <sz val="10"/>
      <color rgb="FFFF0000"/>
      <name val="Arial"/>
      <family val="2"/>
      <charset val="238"/>
    </font>
    <font>
      <b/>
      <i/>
      <sz val="10"/>
      <color theme="1"/>
      <name val="Arial"/>
      <family val="2"/>
      <charset val="238"/>
    </font>
    <font>
      <i/>
      <sz val="10"/>
      <color theme="1"/>
      <name val="Arial"/>
      <family val="2"/>
      <charset val="238"/>
    </font>
    <font>
      <sz val="10"/>
      <name val="Calibri"/>
      <family val="2"/>
      <charset val="238"/>
      <scheme val="minor"/>
    </font>
    <font>
      <sz val="11"/>
      <color rgb="FF000000"/>
      <name val="Calibri"/>
      <family val="2"/>
      <charset val="238"/>
    </font>
    <font>
      <sz val="9"/>
      <color indexed="81"/>
      <name val="Segoe UI"/>
      <family val="2"/>
      <charset val="238"/>
    </font>
    <font>
      <b/>
      <sz val="9"/>
      <color indexed="81"/>
      <name val="Segoe UI"/>
      <family val="2"/>
      <charset val="238"/>
    </font>
    <font>
      <b/>
      <sz val="9"/>
      <color theme="1"/>
      <name val="Arial"/>
      <family val="2"/>
      <charset val="238"/>
    </font>
    <font>
      <sz val="9"/>
      <color theme="1"/>
      <name val="Arial"/>
      <family val="2"/>
      <charset val="238"/>
    </font>
    <font>
      <sz val="9"/>
      <name val="Arial"/>
      <family val="2"/>
      <charset val="238"/>
    </font>
  </fonts>
  <fills count="10">
    <fill>
      <patternFill patternType="none"/>
    </fill>
    <fill>
      <patternFill patternType="gray125"/>
    </fill>
    <fill>
      <patternFill patternType="solid">
        <fgColor theme="9" tint="0.79998168889431442"/>
        <bgColor indexed="64"/>
      </patternFill>
    </fill>
    <fill>
      <patternFill patternType="solid">
        <fgColor rgb="FFFBE5D6"/>
        <bgColor rgb="FFD6E9C9"/>
      </patternFill>
    </fill>
    <fill>
      <patternFill patternType="solid">
        <fgColor rgb="FFFBE5D6"/>
        <bgColor indexed="64"/>
      </patternFill>
    </fill>
    <fill>
      <patternFill patternType="solid">
        <fgColor rgb="FFE7E7FF"/>
        <bgColor indexed="22"/>
      </patternFill>
    </fill>
    <fill>
      <patternFill patternType="solid">
        <fgColor rgb="FFFBE5D6"/>
        <bgColor indexed="27"/>
      </patternFill>
    </fill>
    <fill>
      <patternFill patternType="solid">
        <fgColor rgb="FFFFBDD8"/>
        <bgColor indexed="64"/>
      </patternFill>
    </fill>
    <fill>
      <patternFill patternType="solid">
        <fgColor rgb="FFE2EFDA"/>
        <bgColor indexed="64"/>
      </patternFill>
    </fill>
    <fill>
      <patternFill patternType="solid">
        <fgColor theme="5" tint="0.79998168889431442"/>
        <bgColor indexed="64"/>
      </patternFill>
    </fill>
  </fills>
  <borders count="29">
    <border>
      <left/>
      <right/>
      <top/>
      <bottom/>
      <diagonal/>
    </border>
    <border>
      <left style="thin">
        <color auto="1"/>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top/>
      <bottom style="thin">
        <color theme="0" tint="-0.24994659260841701"/>
      </bottom>
      <diagonal/>
    </border>
    <border>
      <left/>
      <right/>
      <top/>
      <bottom style="thin">
        <color theme="0" tint="-0.24994659260841701"/>
      </bottom>
      <diagonal/>
    </border>
    <border>
      <left/>
      <right style="thin">
        <color indexed="64"/>
      </right>
      <top/>
      <bottom style="thin">
        <color theme="0" tint="-0.24994659260841701"/>
      </bottom>
      <diagonal/>
    </border>
    <border>
      <left style="thin">
        <color theme="9" tint="-0.24994659260841701"/>
      </left>
      <right/>
      <top style="thin">
        <color theme="9" tint="-0.24994659260841701"/>
      </top>
      <bottom style="thin">
        <color theme="9" tint="-0.24994659260841701"/>
      </bottom>
      <diagonal/>
    </border>
    <border>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
      <left style="thin">
        <color theme="0" tint="-0.24994659260841701"/>
      </left>
      <right style="thin">
        <color theme="0" tint="-0.24994659260841701"/>
      </right>
      <top style="thin">
        <color theme="0" tint="-0.24994659260841701"/>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medium">
        <color rgb="FFFF0000"/>
      </right>
      <top/>
      <bottom style="medium">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1" fillId="0" borderId="0"/>
  </cellStyleXfs>
  <cellXfs count="93">
    <xf numFmtId="0" fontId="0" fillId="0" borderId="0" xfId="0"/>
    <xf numFmtId="0" fontId="0" fillId="0" borderId="0" xfId="0"/>
    <xf numFmtId="0" fontId="3" fillId="0" borderId="0" xfId="0" applyFont="1" applyBorder="1" applyAlignment="1">
      <alignment horizontal="left" vertical="center" wrapText="1"/>
    </xf>
    <xf numFmtId="0" fontId="3" fillId="0" borderId="0" xfId="0" applyFont="1" applyBorder="1" applyAlignment="1">
      <alignment horizontal="left" vertical="center"/>
    </xf>
    <xf numFmtId="4" fontId="3" fillId="0" borderId="0" xfId="0" applyNumberFormat="1" applyFont="1" applyAlignment="1">
      <alignment horizontal="right" vertical="center" wrapText="1"/>
    </xf>
    <xf numFmtId="4" fontId="3" fillId="0" borderId="0" xfId="0" applyNumberFormat="1" applyFont="1" applyBorder="1" applyAlignment="1">
      <alignment wrapText="1"/>
    </xf>
    <xf numFmtId="0" fontId="2" fillId="0" borderId="0"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right"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0" fillId="0" borderId="0" xfId="0" applyFill="1"/>
    <xf numFmtId="0" fontId="0" fillId="0" borderId="0" xfId="0" applyAlignment="1">
      <alignment horizontal="left" vertical="center"/>
    </xf>
    <xf numFmtId="3" fontId="3" fillId="0" borderId="0" xfId="0" applyNumberFormat="1" applyFont="1" applyAlignment="1">
      <alignment horizontal="center" vertical="center" wrapText="1"/>
    </xf>
    <xf numFmtId="0" fontId="6" fillId="0" borderId="2" xfId="0" applyFont="1" applyBorder="1" applyAlignment="1">
      <alignment horizontal="center" vertical="center" wrapText="1"/>
    </xf>
    <xf numFmtId="4" fontId="6" fillId="0" borderId="2" xfId="0" applyNumberFormat="1" applyFont="1" applyBorder="1" applyAlignment="1">
      <alignment horizontal="center" vertical="center" wrapText="1"/>
    </xf>
    <xf numFmtId="3" fontId="6" fillId="0" borderId="2"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7" fillId="0" borderId="3" xfId="0" applyFont="1" applyBorder="1" applyAlignment="1">
      <alignment horizontal="center" vertical="center"/>
    </xf>
    <xf numFmtId="0" fontId="8" fillId="0" borderId="2" xfId="0" applyFont="1" applyBorder="1" applyAlignment="1">
      <alignment horizontal="center" vertical="center" wrapText="1"/>
    </xf>
    <xf numFmtId="4" fontId="8" fillId="0" borderId="2" xfId="0" applyNumberFormat="1" applyFont="1" applyBorder="1" applyAlignment="1">
      <alignment horizontal="center" vertical="center"/>
    </xf>
    <xf numFmtId="4" fontId="8" fillId="0" borderId="2" xfId="0" applyNumberFormat="1" applyFont="1" applyBorder="1" applyAlignment="1">
      <alignment horizontal="center" vertical="center" wrapText="1"/>
    </xf>
    <xf numFmtId="0" fontId="8" fillId="0" borderId="4" xfId="0" applyFont="1" applyBorder="1" applyAlignment="1" applyProtection="1">
      <alignment horizontal="center" vertical="center" wrapText="1"/>
      <protection locked="0"/>
    </xf>
    <xf numFmtId="4" fontId="6" fillId="0" borderId="3" xfId="0" applyNumberFormat="1" applyFont="1" applyBorder="1" applyAlignment="1">
      <alignment horizontal="center" vertical="center" wrapText="1"/>
    </xf>
    <xf numFmtId="4" fontId="8" fillId="0" borderId="3" xfId="0" applyNumberFormat="1" applyFont="1" applyBorder="1" applyAlignment="1">
      <alignment horizontal="center" vertical="center"/>
    </xf>
    <xf numFmtId="0" fontId="0" fillId="0" borderId="1" xfId="0" applyFill="1" applyBorder="1" applyAlignment="1">
      <alignment horizontal="right" vertical="center"/>
    </xf>
    <xf numFmtId="0" fontId="0" fillId="0" borderId="0" xfId="0" applyFill="1" applyBorder="1" applyAlignment="1">
      <alignment horizontal="center" vertical="center"/>
    </xf>
    <xf numFmtId="4" fontId="6" fillId="0" borderId="5" xfId="0" applyNumberFormat="1" applyFont="1" applyBorder="1" applyAlignment="1">
      <alignment horizontal="center" vertical="center" wrapText="1"/>
    </xf>
    <xf numFmtId="0" fontId="3" fillId="0" borderId="0" xfId="0" applyFont="1" applyBorder="1" applyAlignment="1">
      <alignment vertical="center"/>
    </xf>
    <xf numFmtId="4" fontId="3" fillId="0" borderId="0" xfId="0" applyNumberFormat="1" applyFont="1" applyBorder="1" applyAlignment="1">
      <alignment horizontal="right" vertical="center" wrapText="1"/>
    </xf>
    <xf numFmtId="0" fontId="0" fillId="0" borderId="0" xfId="0" applyFill="1" applyBorder="1" applyAlignment="1">
      <alignment horizontal="right" vertical="center"/>
    </xf>
    <xf numFmtId="0" fontId="6" fillId="0" borderId="6" xfId="0" applyFont="1" applyBorder="1" applyAlignment="1">
      <alignment horizontal="center" vertical="center" wrapText="1"/>
    </xf>
    <xf numFmtId="4" fontId="3" fillId="0" borderId="9" xfId="0" applyNumberFormat="1" applyFont="1" applyBorder="1" applyAlignment="1">
      <alignment horizontal="right" vertical="center" wrapText="1"/>
    </xf>
    <xf numFmtId="0" fontId="6" fillId="0" borderId="9" xfId="0" applyFont="1" applyBorder="1" applyAlignment="1">
      <alignment horizontal="center" vertical="center" wrapText="1"/>
    </xf>
    <xf numFmtId="4" fontId="6" fillId="0" borderId="7" xfId="0" applyNumberFormat="1" applyFont="1" applyBorder="1" applyAlignment="1">
      <alignment horizontal="center" vertical="center" wrapText="1"/>
    </xf>
    <xf numFmtId="0" fontId="6" fillId="0" borderId="13" xfId="0" applyFont="1" applyBorder="1" applyAlignment="1">
      <alignment horizontal="center" vertical="center"/>
    </xf>
    <xf numFmtId="0" fontId="6" fillId="0" borderId="13"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12" fillId="0" borderId="0" xfId="0" applyFont="1"/>
    <xf numFmtId="4" fontId="12" fillId="0" borderId="15" xfId="0" applyNumberFormat="1" applyFont="1" applyBorder="1" applyAlignment="1">
      <alignment horizontal="right" vertical="center"/>
    </xf>
    <xf numFmtId="0" fontId="12" fillId="0" borderId="0" xfId="0" applyFont="1" applyAlignment="1">
      <alignment horizontal="right" vertical="center"/>
    </xf>
    <xf numFmtId="0" fontId="12" fillId="0" borderId="0" xfId="0" applyFont="1" applyAlignment="1">
      <alignment horizontal="center" vertical="center"/>
    </xf>
    <xf numFmtId="0" fontId="3" fillId="0" borderId="0" xfId="0" applyFont="1" applyBorder="1" applyAlignment="1">
      <alignment vertical="center" wrapText="1"/>
    </xf>
    <xf numFmtId="0" fontId="0" fillId="0" borderId="0" xfId="0"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6" borderId="23"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3" fillId="4" borderId="24" xfId="0" applyFont="1" applyFill="1" applyBorder="1" applyAlignment="1">
      <alignment horizontal="center" vertical="center" wrapText="1"/>
    </xf>
    <xf numFmtId="4" fontId="13" fillId="3" borderId="23" xfId="0" applyNumberFormat="1" applyFont="1" applyFill="1" applyBorder="1" applyAlignment="1">
      <alignment horizontal="center" vertical="center" wrapText="1"/>
    </xf>
    <xf numFmtId="3" fontId="13" fillId="3" borderId="23" xfId="0" applyNumberFormat="1" applyFont="1" applyFill="1" applyBorder="1" applyAlignment="1">
      <alignment horizontal="center" vertical="center" wrapText="1"/>
    </xf>
    <xf numFmtId="4" fontId="14" fillId="3" borderId="23" xfId="0" applyNumberFormat="1" applyFont="1" applyFill="1" applyBorder="1" applyAlignment="1">
      <alignment horizontal="center" vertical="center" wrapText="1"/>
    </xf>
    <xf numFmtId="0" fontId="20" fillId="0" borderId="15" xfId="0" applyFont="1" applyFill="1" applyBorder="1" applyAlignment="1">
      <alignment horizontal="center" vertical="center"/>
    </xf>
    <xf numFmtId="0" fontId="24" fillId="0" borderId="15" xfId="0" applyFont="1" applyBorder="1" applyAlignment="1">
      <alignment horizontal="center" vertical="center"/>
    </xf>
    <xf numFmtId="0" fontId="26" fillId="0" borderId="15" xfId="0" applyFont="1" applyBorder="1" applyAlignment="1">
      <alignment wrapText="1"/>
    </xf>
    <xf numFmtId="0" fontId="25" fillId="0" borderId="15" xfId="0" applyFont="1" applyBorder="1" applyAlignment="1">
      <alignment vertical="center" wrapText="1"/>
    </xf>
    <xf numFmtId="0" fontId="0" fillId="9" borderId="0" xfId="0" applyFill="1" applyAlignment="1">
      <alignment horizontal="center" vertical="center"/>
    </xf>
    <xf numFmtId="0" fontId="11" fillId="6" borderId="16" xfId="0" applyFont="1" applyFill="1" applyBorder="1" applyAlignment="1">
      <alignment horizontal="center" vertical="center" wrapText="1"/>
    </xf>
    <xf numFmtId="0" fontId="17" fillId="0" borderId="25" xfId="0" applyFont="1" applyBorder="1" applyAlignment="1">
      <alignment horizontal="left" vertical="center" wrapText="1"/>
    </xf>
    <xf numFmtId="0" fontId="15" fillId="0" borderId="15" xfId="0" applyFont="1" applyBorder="1" applyAlignment="1">
      <alignment horizontal="center" vertical="center"/>
    </xf>
    <xf numFmtId="4" fontId="12" fillId="2" borderId="15" xfId="0" applyNumberFormat="1" applyFont="1" applyFill="1" applyBorder="1" applyAlignment="1">
      <alignment horizontal="right" vertical="center"/>
    </xf>
    <xf numFmtId="1" fontId="12" fillId="2" borderId="15" xfId="0" applyNumberFormat="1" applyFont="1" applyFill="1" applyBorder="1" applyAlignment="1">
      <alignment horizontal="center" vertical="center"/>
    </xf>
    <xf numFmtId="0" fontId="12" fillId="0" borderId="15" xfId="0" applyFont="1" applyBorder="1"/>
    <xf numFmtId="0" fontId="15" fillId="0" borderId="15" xfId="0" applyFont="1" applyBorder="1"/>
    <xf numFmtId="0" fontId="19" fillId="8" borderId="27" xfId="0" applyFont="1" applyFill="1" applyBorder="1" applyAlignment="1">
      <alignment vertical="top"/>
    </xf>
    <xf numFmtId="0" fontId="12" fillId="8" borderId="28" xfId="0" applyFont="1" applyFill="1" applyBorder="1" applyAlignment="1">
      <alignment vertical="top"/>
    </xf>
    <xf numFmtId="0" fontId="12" fillId="0" borderId="0" xfId="0" applyFont="1" applyBorder="1"/>
    <xf numFmtId="0" fontId="15" fillId="0" borderId="0" xfId="0" applyFont="1" applyBorder="1"/>
    <xf numFmtId="0" fontId="24" fillId="0" borderId="14" xfId="0" applyFont="1" applyBorder="1" applyAlignment="1">
      <alignment horizontal="center" vertical="center" wrapText="1"/>
    </xf>
    <xf numFmtId="0" fontId="0" fillId="0" borderId="15" xfId="0" applyBorder="1" applyAlignment="1">
      <alignment horizontal="left" vertical="center"/>
    </xf>
    <xf numFmtId="0" fontId="15" fillId="0" borderId="15" xfId="0" applyFont="1" applyBorder="1" applyAlignment="1">
      <alignment horizontal="left" vertical="center"/>
    </xf>
    <xf numFmtId="1" fontId="12" fillId="0" borderId="15" xfId="0" applyNumberFormat="1" applyFont="1" applyBorder="1" applyAlignment="1">
      <alignment horizontal="center" vertical="center"/>
    </xf>
    <xf numFmtId="0" fontId="12" fillId="0" borderId="15" xfId="0" applyFont="1" applyBorder="1" applyAlignment="1">
      <alignment horizontal="right" vertical="center"/>
    </xf>
    <xf numFmtId="4" fontId="16" fillId="7" borderId="15" xfId="0" applyNumberFormat="1" applyFont="1" applyFill="1" applyBorder="1" applyAlignment="1">
      <alignment horizontal="right" vertical="center"/>
    </xf>
    <xf numFmtId="0" fontId="12" fillId="8" borderId="26" xfId="0" applyFont="1" applyFill="1" applyBorder="1" applyAlignment="1">
      <alignment horizontal="left" vertical="top" wrapText="1"/>
    </xf>
    <xf numFmtId="0" fontId="12" fillId="8" borderId="27" xfId="0" applyFont="1" applyFill="1" applyBorder="1" applyAlignment="1">
      <alignment horizontal="left" vertical="top" wrapText="1"/>
    </xf>
    <xf numFmtId="0" fontId="3" fillId="0" borderId="0" xfId="0" applyFont="1" applyBorder="1" applyAlignment="1">
      <alignment horizontal="left" vertical="center" wrapText="1"/>
    </xf>
    <xf numFmtId="0" fontId="2" fillId="0" borderId="0" xfId="0" applyFont="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4" fontId="9" fillId="0" borderId="0" xfId="0" applyNumberFormat="1" applyFont="1" applyAlignment="1">
      <alignment horizontal="left" vertical="center" wrapText="1"/>
    </xf>
    <xf numFmtId="0" fontId="4" fillId="0" borderId="0" xfId="0" applyFont="1" applyBorder="1" applyAlignment="1">
      <alignment horizontal="left" vertical="center"/>
    </xf>
    <xf numFmtId="4" fontId="4" fillId="0" borderId="7" xfId="0" applyNumberFormat="1" applyFont="1" applyBorder="1" applyAlignment="1">
      <alignment horizontal="left" vertical="center" wrapText="1"/>
    </xf>
    <xf numFmtId="4" fontId="4" fillId="0" borderId="8" xfId="0" applyNumberFormat="1" applyFont="1" applyBorder="1" applyAlignment="1">
      <alignment horizontal="left" vertical="center" wrapText="1"/>
    </xf>
    <xf numFmtId="0" fontId="2" fillId="5" borderId="17"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19" xfId="0" applyFont="1" applyFill="1" applyBorder="1" applyAlignment="1">
      <alignment horizontal="center" vertical="center" wrapText="1"/>
    </xf>
    <xf numFmtId="4" fontId="5" fillId="3" borderId="20" xfId="0" applyNumberFormat="1" applyFont="1" applyFill="1" applyBorder="1" applyAlignment="1">
      <alignment horizontal="center" vertical="center" wrapText="1"/>
    </xf>
    <xf numFmtId="4" fontId="5" fillId="3" borderId="21" xfId="0" applyNumberFormat="1" applyFont="1" applyFill="1" applyBorder="1" applyAlignment="1">
      <alignment horizontal="center" vertical="center" wrapText="1"/>
    </xf>
    <xf numFmtId="4" fontId="5" fillId="3" borderId="22" xfId="0" applyNumberFormat="1" applyFont="1" applyFill="1" applyBorder="1" applyAlignment="1">
      <alignment horizontal="center" vertical="center" wrapText="1"/>
    </xf>
  </cellXfs>
  <cellStyles count="2">
    <cellStyle name="Normálna" xfId="0" builtinId="0"/>
    <cellStyle name="normálne 2" xfId="1"/>
  </cellStyles>
  <dxfs count="0"/>
  <tableStyles count="0" defaultTableStyle="TableStyleMedium2" defaultPivotStyle="PivotStyleLight16"/>
  <colors>
    <mruColors>
      <color rgb="FFFF00FF"/>
      <color rgb="FFFBE5D6"/>
      <color rgb="FFFFBDD8"/>
      <color rgb="FFE7E7FF"/>
      <color rgb="FFCCCCFF"/>
      <color rgb="FFFF8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8"/>
  <sheetViews>
    <sheetView tabSelected="1" zoomScale="75" zoomScaleNormal="75" zoomScaleSheetLayoutView="100" workbookViewId="0">
      <selection activeCell="A2" sqref="A2:J2"/>
    </sheetView>
  </sheetViews>
  <sheetFormatPr defaultColWidth="9.109375" defaultRowHeight="14.4" x14ac:dyDescent="0.3"/>
  <cols>
    <col min="1" max="1" width="4" style="1" customWidth="1"/>
    <col min="2" max="2" width="15.6640625" style="44" customWidth="1"/>
    <col min="3" max="3" width="98.5546875" style="12" customWidth="1"/>
    <col min="4" max="4" width="17" style="12" customWidth="1"/>
    <col min="5" max="5" width="9.109375" style="7"/>
    <col min="6" max="6" width="12.33203125" style="7" customWidth="1"/>
    <col min="7" max="7" width="2.5546875" style="1" customWidth="1"/>
    <col min="8" max="8" width="12.5546875" style="8" customWidth="1"/>
    <col min="9" max="9" width="9.109375" style="7" customWidth="1"/>
    <col min="10" max="10" width="9.109375" style="8" customWidth="1"/>
    <col min="11" max="11" width="11.6640625" style="8" customWidth="1"/>
    <col min="12" max="12" width="14" style="8" customWidth="1"/>
    <col min="13" max="13" width="9.109375" style="8" customWidth="1"/>
    <col min="14" max="14" width="17.44140625" style="8" customWidth="1"/>
    <col min="15" max="15" width="13.5546875" style="1" customWidth="1"/>
    <col min="16" max="16384" width="9.109375" style="1"/>
  </cols>
  <sheetData>
    <row r="1" spans="1:15" x14ac:dyDescent="0.3">
      <c r="A1" s="46" t="s">
        <v>0</v>
      </c>
      <c r="B1" s="2"/>
      <c r="C1" s="2"/>
      <c r="D1" s="2"/>
      <c r="E1" s="9"/>
      <c r="F1" s="9"/>
      <c r="H1" s="4"/>
      <c r="I1" s="13"/>
      <c r="J1" s="4"/>
      <c r="K1" s="4"/>
      <c r="L1" s="4"/>
      <c r="M1" s="4"/>
      <c r="N1" s="30"/>
      <c r="O1" s="5"/>
    </row>
    <row r="2" spans="1:15" x14ac:dyDescent="0.3">
      <c r="A2" s="78" t="s">
        <v>48</v>
      </c>
      <c r="B2" s="79"/>
      <c r="C2" s="79"/>
      <c r="D2" s="79"/>
      <c r="E2" s="79"/>
      <c r="F2" s="79"/>
      <c r="G2" s="79"/>
      <c r="H2" s="79"/>
      <c r="I2" s="79"/>
      <c r="J2" s="79"/>
      <c r="K2" s="4"/>
      <c r="L2" s="4"/>
      <c r="M2" s="4"/>
      <c r="N2" s="30"/>
      <c r="O2" s="5"/>
    </row>
    <row r="3" spans="1:15" ht="18" customHeight="1" x14ac:dyDescent="0.3">
      <c r="A3" s="29" t="s">
        <v>1</v>
      </c>
      <c r="B3" s="43"/>
      <c r="C3" s="80"/>
      <c r="D3" s="81"/>
      <c r="E3" s="81"/>
      <c r="F3" s="81"/>
      <c r="G3" s="81"/>
      <c r="H3" s="81"/>
      <c r="I3" s="81"/>
      <c r="J3" s="81"/>
      <c r="K3" s="82"/>
      <c r="L3" s="4"/>
      <c r="M3" s="4"/>
      <c r="N3" s="30"/>
      <c r="O3" s="5"/>
    </row>
    <row r="4" spans="1:15" ht="7.5" customHeight="1" x14ac:dyDescent="0.3">
      <c r="A4" s="3"/>
      <c r="B4" s="45"/>
      <c r="C4" s="45"/>
      <c r="D4" s="45"/>
      <c r="E4" s="6"/>
      <c r="F4" s="6"/>
      <c r="H4" s="4"/>
      <c r="I4" s="13"/>
      <c r="J4" s="4"/>
      <c r="K4" s="4"/>
      <c r="L4" s="4"/>
      <c r="M4" s="4"/>
      <c r="N4" s="30"/>
      <c r="O4" s="5"/>
    </row>
    <row r="5" spans="1:15" ht="18.75" customHeight="1" x14ac:dyDescent="0.3">
      <c r="A5" s="46" t="s">
        <v>39</v>
      </c>
      <c r="B5" s="45"/>
      <c r="C5" s="45"/>
      <c r="D5" s="45"/>
      <c r="E5" s="6"/>
      <c r="F5" s="6"/>
      <c r="H5" s="4"/>
      <c r="I5" s="13"/>
      <c r="J5" s="4"/>
      <c r="K5" s="83" t="s">
        <v>2</v>
      </c>
      <c r="L5" s="83"/>
      <c r="M5" s="83"/>
      <c r="N5" s="83"/>
      <c r="O5" s="5"/>
    </row>
    <row r="6" spans="1:15" ht="21.75" customHeight="1" x14ac:dyDescent="0.3">
      <c r="A6" s="46"/>
      <c r="B6" s="45"/>
      <c r="C6" s="45"/>
      <c r="D6" s="45"/>
      <c r="E6" s="6"/>
      <c r="F6" s="6"/>
      <c r="H6" s="4"/>
      <c r="I6" s="13"/>
      <c r="J6" s="4"/>
      <c r="K6" s="83"/>
      <c r="L6" s="83"/>
      <c r="M6" s="83"/>
      <c r="N6" s="83"/>
      <c r="O6" s="5"/>
    </row>
    <row r="7" spans="1:15" ht="13.2" customHeight="1" x14ac:dyDescent="0.3">
      <c r="A7" s="84"/>
      <c r="B7" s="84"/>
      <c r="C7" s="84"/>
      <c r="D7" s="84"/>
      <c r="E7" s="84"/>
      <c r="F7" s="10"/>
      <c r="G7" s="34"/>
      <c r="H7" s="85" t="s">
        <v>3</v>
      </c>
      <c r="I7" s="86"/>
      <c r="J7" s="86"/>
      <c r="K7" s="86"/>
      <c r="L7" s="86"/>
      <c r="M7" s="86"/>
      <c r="N7" s="33"/>
      <c r="O7" s="38"/>
    </row>
    <row r="8" spans="1:15" s="14" customFormat="1" ht="10.199999999999999" x14ac:dyDescent="0.3">
      <c r="A8" s="36" t="s">
        <v>4</v>
      </c>
      <c r="B8" s="37" t="s">
        <v>5</v>
      </c>
      <c r="C8" s="37" t="s">
        <v>6</v>
      </c>
      <c r="D8" s="37" t="s">
        <v>7</v>
      </c>
      <c r="E8" s="37" t="s">
        <v>8</v>
      </c>
      <c r="F8" s="37" t="s">
        <v>9</v>
      </c>
      <c r="G8" s="32" t="s">
        <v>10</v>
      </c>
      <c r="H8" s="24" t="s">
        <v>11</v>
      </c>
      <c r="I8" s="16" t="s">
        <v>12</v>
      </c>
      <c r="J8" s="15" t="s">
        <v>13</v>
      </c>
      <c r="K8" s="15" t="s">
        <v>14</v>
      </c>
      <c r="L8" s="15" t="s">
        <v>15</v>
      </c>
      <c r="M8" s="15" t="s">
        <v>16</v>
      </c>
      <c r="N8" s="28" t="s">
        <v>17</v>
      </c>
      <c r="O8" s="35"/>
    </row>
    <row r="9" spans="1:15" s="39" customFormat="1" ht="54.75" customHeight="1" x14ac:dyDescent="0.25">
      <c r="A9" s="87" t="s">
        <v>47</v>
      </c>
      <c r="B9" s="88"/>
      <c r="C9" s="88"/>
      <c r="D9" s="88"/>
      <c r="E9" s="88"/>
      <c r="F9" s="89"/>
      <c r="H9" s="90" t="s">
        <v>18</v>
      </c>
      <c r="I9" s="91"/>
      <c r="J9" s="91"/>
      <c r="K9" s="92"/>
      <c r="L9" s="90" t="s">
        <v>19</v>
      </c>
      <c r="M9" s="91"/>
      <c r="N9" s="92"/>
    </row>
    <row r="10" spans="1:15" s="39" customFormat="1" ht="87.6" customHeight="1" x14ac:dyDescent="0.25">
      <c r="A10" s="47" t="s">
        <v>20</v>
      </c>
      <c r="B10" s="48" t="s">
        <v>21</v>
      </c>
      <c r="C10" s="48" t="s">
        <v>22</v>
      </c>
      <c r="D10" s="49" t="s">
        <v>23</v>
      </c>
      <c r="E10" s="50" t="s">
        <v>24</v>
      </c>
      <c r="F10" s="48" t="s">
        <v>25</v>
      </c>
      <c r="H10" s="51" t="s">
        <v>26</v>
      </c>
      <c r="I10" s="52" t="s">
        <v>27</v>
      </c>
      <c r="J10" s="53" t="s">
        <v>28</v>
      </c>
      <c r="K10" s="53" t="s">
        <v>29</v>
      </c>
      <c r="L10" s="53" t="s">
        <v>26</v>
      </c>
      <c r="M10" s="53" t="s">
        <v>28</v>
      </c>
      <c r="N10" s="53" t="s">
        <v>29</v>
      </c>
    </row>
    <row r="11" spans="1:15" s="22" customFormat="1" ht="10.199999999999999" x14ac:dyDescent="0.3">
      <c r="A11" s="19" t="s">
        <v>4</v>
      </c>
      <c r="B11" s="20" t="s">
        <v>5</v>
      </c>
      <c r="C11" s="20" t="s">
        <v>6</v>
      </c>
      <c r="D11" s="20"/>
      <c r="E11" s="20" t="s">
        <v>8</v>
      </c>
      <c r="F11" s="20" t="s">
        <v>9</v>
      </c>
      <c r="G11" s="23" t="s">
        <v>10</v>
      </c>
      <c r="H11" s="25" t="s">
        <v>11</v>
      </c>
      <c r="I11" s="21" t="s">
        <v>12</v>
      </c>
      <c r="J11" s="21" t="s">
        <v>30</v>
      </c>
      <c r="K11" s="21" t="s">
        <v>31</v>
      </c>
      <c r="L11" s="21" t="s">
        <v>32</v>
      </c>
      <c r="M11" s="21" t="s">
        <v>33</v>
      </c>
      <c r="N11" s="21" t="s">
        <v>34</v>
      </c>
    </row>
    <row r="12" spans="1:15" s="11" customFormat="1" ht="9" customHeight="1" x14ac:dyDescent="0.3">
      <c r="A12" s="17"/>
      <c r="B12" s="18"/>
      <c r="C12" s="18"/>
      <c r="D12" s="18"/>
      <c r="E12" s="17"/>
      <c r="F12" s="17"/>
      <c r="H12" s="26"/>
      <c r="I12" s="27"/>
      <c r="J12" s="31"/>
      <c r="K12" s="31"/>
      <c r="L12" s="31"/>
      <c r="M12" s="31"/>
      <c r="N12" s="31"/>
    </row>
    <row r="13" spans="1:15" ht="250.8" x14ac:dyDescent="0.3">
      <c r="A13" s="59">
        <v>1</v>
      </c>
      <c r="B13" s="70" t="s">
        <v>42</v>
      </c>
      <c r="C13" s="57" t="s">
        <v>43</v>
      </c>
      <c r="D13" s="55" t="s">
        <v>41</v>
      </c>
      <c r="E13" s="54" t="s">
        <v>35</v>
      </c>
      <c r="F13" s="54">
        <v>1</v>
      </c>
      <c r="G13" s="64"/>
      <c r="H13" s="62">
        <v>0</v>
      </c>
      <c r="I13" s="63">
        <v>0</v>
      </c>
      <c r="J13" s="40">
        <f>H13/100*I13</f>
        <v>0</v>
      </c>
      <c r="K13" s="40">
        <f>H13+J13</f>
        <v>0</v>
      </c>
      <c r="L13" s="40">
        <f>F13*H13</f>
        <v>0</v>
      </c>
      <c r="M13" s="40">
        <f>L13/100*I13</f>
        <v>0</v>
      </c>
      <c r="N13" s="40">
        <f>L13+M13</f>
        <v>0</v>
      </c>
      <c r="O13" s="68"/>
    </row>
    <row r="14" spans="1:15" ht="406.95" customHeight="1" x14ac:dyDescent="0.3">
      <c r="A14" s="58">
        <v>2</v>
      </c>
      <c r="B14" s="70" t="s">
        <v>45</v>
      </c>
      <c r="C14" s="56" t="s">
        <v>46</v>
      </c>
      <c r="D14" s="55" t="s">
        <v>44</v>
      </c>
      <c r="E14" s="61" t="s">
        <v>40</v>
      </c>
      <c r="F14" s="61">
        <v>1</v>
      </c>
      <c r="G14" s="65"/>
      <c r="H14" s="62">
        <v>0</v>
      </c>
      <c r="I14" s="63">
        <v>0</v>
      </c>
      <c r="J14" s="40">
        <f>H14/100*I14</f>
        <v>0</v>
      </c>
      <c r="K14" s="40">
        <f>H14+J14</f>
        <v>0</v>
      </c>
      <c r="L14" s="40">
        <f>F14*H14</f>
        <v>0</v>
      </c>
      <c r="M14" s="40">
        <f>L14/100*I14</f>
        <v>0</v>
      </c>
      <c r="N14" s="40">
        <f>L14+M14</f>
        <v>0</v>
      </c>
      <c r="O14" s="69"/>
    </row>
    <row r="15" spans="1:15" ht="66.599999999999994" thickBot="1" x14ac:dyDescent="0.35">
      <c r="C15" s="71"/>
      <c r="D15" s="72"/>
      <c r="E15" s="61"/>
      <c r="F15" s="61"/>
      <c r="G15" s="65"/>
      <c r="H15" s="73"/>
      <c r="I15" s="73"/>
      <c r="J15" s="73"/>
      <c r="K15" s="73"/>
      <c r="L15" s="40">
        <f>SUM(L13:L14)</f>
        <v>0</v>
      </c>
      <c r="M15" s="74"/>
      <c r="N15" s="75">
        <f>SUM(N13:N14)</f>
        <v>0</v>
      </c>
      <c r="O15" s="60" t="s">
        <v>36</v>
      </c>
    </row>
    <row r="16" spans="1:15" ht="15" thickBot="1" x14ac:dyDescent="0.35">
      <c r="H16" s="41"/>
      <c r="I16" s="42"/>
      <c r="J16" s="41"/>
      <c r="K16" s="41"/>
      <c r="L16" s="41"/>
      <c r="M16" s="41"/>
      <c r="N16" s="41"/>
      <c r="O16" s="39"/>
    </row>
    <row r="17" spans="8:15" ht="66.599999999999994" customHeight="1" thickBot="1" x14ac:dyDescent="0.35">
      <c r="H17" s="76" t="s">
        <v>37</v>
      </c>
      <c r="I17" s="77"/>
      <c r="J17" s="77"/>
      <c r="K17" s="77"/>
      <c r="L17" s="77"/>
      <c r="M17" s="77"/>
      <c r="N17" s="66" t="s">
        <v>38</v>
      </c>
      <c r="O17" s="67"/>
    </row>
    <row r="18" spans="8:15" x14ac:dyDescent="0.3">
      <c r="H18" s="41"/>
      <c r="I18" s="42"/>
      <c r="J18" s="41"/>
      <c r="K18" s="41"/>
      <c r="L18" s="41"/>
      <c r="M18" s="41"/>
      <c r="N18" s="41"/>
      <c r="O18" s="39"/>
    </row>
  </sheetData>
  <mergeCells count="9">
    <mergeCell ref="H17:M17"/>
    <mergeCell ref="A2:J2"/>
    <mergeCell ref="C3:K3"/>
    <mergeCell ref="K5:N6"/>
    <mergeCell ref="A7:E7"/>
    <mergeCell ref="H7:M7"/>
    <mergeCell ref="A9:F9"/>
    <mergeCell ref="H9:K9"/>
    <mergeCell ref="L9:N9"/>
  </mergeCells>
  <pageMargins left="0.70866141732283472" right="0.70866141732283472" top="0.74803149606299213" bottom="0.74803149606299213" header="0.31496062992125984" footer="0.31496062992125984"/>
  <pageSetup paperSize="9" scale="40" fitToHeight="0" orientation="landscape" r:id="rId1"/>
  <headerFooter>
    <oddFooter>Strana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Lab. prístroj a kompatibilný sp</vt:lpstr>
      <vt:lpstr>'Lab. prístroj a kompatibilný sp'!Názvy_tlače</vt:lpstr>
      <vt:lpstr>'Lab. prístroj a kompatibilný sp'!Oblasť_tlače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lucia.dlugosova</dc:creator>
  <cp:keywords/>
  <dc:description/>
  <cp:lastModifiedBy>Hanka</cp:lastModifiedBy>
  <cp:revision/>
  <dcterms:created xsi:type="dcterms:W3CDTF">2019-10-01T12:51:04Z</dcterms:created>
  <dcterms:modified xsi:type="dcterms:W3CDTF">2021-04-12T14:42:59Z</dcterms:modified>
  <cp:category/>
  <cp:contentStatus/>
</cp:coreProperties>
</file>