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NANOVIR_2021\VO_1 druhý pokus určenia PHZ\"/>
    </mc:Choice>
  </mc:AlternateContent>
  <bookViews>
    <workbookView xWindow="0" yWindow="0" windowWidth="22995" windowHeight="8565" activeTab="2"/>
  </bookViews>
  <sheets>
    <sheet name="časť 1" sheetId="9" r:id="rId1"/>
    <sheet name="časť 3" sheetId="11" r:id="rId2"/>
    <sheet name="časť 6" sheetId="14" r:id="rId3"/>
  </sheets>
  <definedNames>
    <definedName name="_xlnm.Print_Titles" localSheetId="0">'časť 1'!$8:$12</definedName>
    <definedName name="_xlnm.Print_Titles" localSheetId="1">'časť 3'!$8:$12</definedName>
    <definedName name="_xlnm.Print_Titles" localSheetId="2">'časť 6'!$8:$12</definedName>
    <definedName name="_xlnm.Print_Area" localSheetId="0">'časť 1'!$A$1:$U$18</definedName>
    <definedName name="_xlnm.Print_Area" localSheetId="1">'časť 3'!$A$1:$U$18</definedName>
    <definedName name="_xlnm.Print_Area" localSheetId="2">'časť 6'!$A$1:$U$18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4" l="1"/>
  <c r="J13" i="14"/>
  <c r="K13" i="14" s="1"/>
  <c r="L13" i="11"/>
  <c r="L15" i="11" s="1"/>
  <c r="J13" i="11"/>
  <c r="K13" i="11" s="1"/>
  <c r="N13" i="14" l="1"/>
  <c r="N15" i="14" s="1"/>
  <c r="L15" i="14"/>
  <c r="M13" i="14"/>
  <c r="M13" i="11"/>
  <c r="N13" i="11"/>
  <c r="N15" i="11" s="1"/>
  <c r="L13" i="9"/>
  <c r="L15" i="9" s="1"/>
  <c r="J13" i="9"/>
  <c r="K13" i="9" s="1"/>
  <c r="M13" i="9" l="1"/>
  <c r="N13" i="9" s="1"/>
  <c r="N15" i="9" s="1"/>
</calcChain>
</file>

<file path=xl/comments1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2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comments3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sharedStrings.xml><?xml version="1.0" encoding="utf-8"?>
<sst xmlns="http://schemas.openxmlformats.org/spreadsheetml/2006/main" count="171" uniqueCount="55">
  <si>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</si>
  <si>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</si>
  <si>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</si>
  <si>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</si>
  <si>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</si>
  <si>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</si>
  <si>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</si>
  <si>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</si>
  <si>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</si>
  <si>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</si>
  <si>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</si>
  <si>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</si>
  <si>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</si>
  <si>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</si>
  <si>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</si>
  <si>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</si>
  <si>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</si>
  <si>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</si>
  <si>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za MJ</t>
  </si>
  <si>
    <t>Cena za predpokladané množstvo MJ</t>
  </si>
  <si>
    <t xml:space="preserve">p. č. </t>
  </si>
  <si>
    <t>Názov položky</t>
  </si>
  <si>
    <t>Špecifikácia položky</t>
  </si>
  <si>
    <t>Číslo rozpočtovej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</si>
  <si>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</si>
  <si>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</si>
  <si>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</si>
  <si>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</si>
  <si>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</si>
  <si>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</si>
  <si>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H/100 x I</t>
  </si>
  <si>
    <t>H + J</t>
  </si>
  <si>
    <t>F x H</t>
  </si>
  <si>
    <t>L/100 x I</t>
  </si>
  <si>
    <t>L + M</t>
  </si>
  <si>
    <t>ks</t>
  </si>
  <si>
    <t>celková cena 
za časť predmetu zákazky 
v EUR s DPH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</si>
  <si>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</si>
  <si>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</si>
  <si>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Predmet zákazky/zmluvy: „Špeciálne analytické a laboratórne zariadenia pre NFP projekt NANOVIR“</t>
  </si>
  <si>
    <t>Príloha č. 2 Výzvy na určenie predpokladanej hodnoty zákazky : Špecifikácia a cena predmetu zákazky</t>
  </si>
  <si>
    <t>Príloha č.2 Výzvy na určenie predpokladanej hodnoty zákazky : Špecifikácia a cena predmetu zákazky</t>
  </si>
  <si>
    <t>0H1P19</t>
  </si>
  <si>
    <t>Rastrovací elektrónový mikroskop pre nanoštruktúrované systémy s vysokým rozlíšením</t>
  </si>
  <si>
    <t>súbor</t>
  </si>
  <si>
    <t>Špeciálne analytické a laboratórne zariadenia pre NFP projekt NANOVIR</t>
  </si>
  <si>
    <t>0H2P30</t>
  </si>
  <si>
    <t>UV-VIS spektrofotometer</t>
  </si>
  <si>
    <t>0H2P26</t>
  </si>
  <si>
    <t xml:space="preserve">Zariadenie na štúdium 
povrchových vlastností metódou sorpcie/desorpcie
</t>
  </si>
  <si>
    <t>..........................................</t>
  </si>
  <si>
    <t>........................................</t>
  </si>
  <si>
    <t xml:space="preserve">Rastrovací elektrónový mikroskop pre nanoštruktúrované systémy s vysokým rozlíšením bude využívaný v projekte na mikroskopickú charakterizáciu aj slabo vodivých vzoriek bez pokovania. 
Bude využívaný pri štúdiu štruktúry a dizajnovaní magnetických nanočastíc pre magnetickú separáciu DNA. 
SEM mikroskop s minimálnym požadovaných rozlíšením:
-v móde vysokého vákua (HV): min 3 nm pri urýchľovacom napätí 30 kV, 
-v móde nízkeho vákua (LV):  min 2 nm pri urýchľovacom napätí 30 kV, 
-v móde vysokého vákua (HV): min 3 nm pri urýchľovacom napätí 1 kV, 
SE a BSE detektory, 
FEG-emitor: Shotkyho katóda, príslušenstvo pre mód vysokého vákua, možnosť merať magnetické vzorky, 
EDS analyzátor pre kvalitatívnu a kvantitatívnu analýzu, analýzu pozdĺž čiary, bodovú analýzu a mapovanie, analýza so štandardami a bez štandardov. Detektor typu SDD - min 30 mm2.
medzné vákuum lepšie ako 10-3 Pa.
rotačná pumpa, iónová pumpa, jednofázové napájacie napätie. 
Ovládanie mikroskopu minimálne pomocou myši, klávesnice, ovládacieho panelu.  Ovládanie pomocou dotykovej obrazovky je vítané. Softvér, potrebný k ovládaniu mikroskopu a ku spracovaniu jeho výstupných dát, musí byť kompatibilný s 64-bitovou verziou operačného systému Windows 10. Riadiaci PC musí mať dostatočne veľký disk na ukladanie obrázkov (min. 1 TB), DVD-RW mechaniku, USB 3.0 rozhranie, veľký LCD monitor (s uhlopriečkou najmenej 23´´), sieťovou kartou umožňujúcou pripojenie ku vnútornej sieti. Všetko musí byť súčasťou dodávky.
- FEG zdroj: Schottkyho emitor, garancia emisie minimálne 3 roky od prevzatia mikroskopu
- Mód vysokého vákua (HV), 
- Mód nízkeho resp. premenlivého vákua (LV resp. VP)
- Jednoduché softvérové prepínanie medzi režimami HV a LV (ako z režimu HV do LV resp. VP, tak z režimu LV resp. VP do HV)
- Urýchľovacie napätie aspoň v intervale 500 V – 30 kV
- Plne analytická komora s možnosťou nainštalovania dvoch protiľahlých (180 °) EDS systémov, EBSD systému a WDS systému naraz
- Mechanicky a počítačovo eucentrický stolček pri všetkých pracovných vzdialenostiach
- Stolček upevnený vo vnútri komory vzoriek a motorizovaný v 5 osiach (X, Y, Z, T, R)
- Posuny motorizovaného stolčeka v smere x, y, z
- Rotácia 360 °
Mikroskop musí byť celkom nový a nepoužitý. Súčasťou dodávky musí byť i všetko zariadenie (t.j. ovládací PC, ovládací softvér, vývevy, hadice, atď.) nevyhnutné pre uvedenie do prevádzky a vlastnú prevádzku mikroskopu.
</t>
  </si>
  <si>
    <t>Zariadenie bude slúžiť na spektrálne charakteristiky pripravených systémov a na štúdium absorbancie
Zariadenie  musí byť celkom nové a nepoužité. 
Vlnový rozsah : 190 – 1100 nm, 
UV/VIS spektrofotometer, pracujúci v dvojlúčovom režime (možnosť Split Beam  alebo Double Beam)
chladený detektor
Spektrálna štrbina : max 1,7 nm, alebo menej;
Fotometrický rozsah merania : - 2,0 do +2,0 A; 
Súčasťou dodávky je dodanie a inštalácia
Záruka min. 2 roky</t>
  </si>
  <si>
    <t>Súčasťou dodávky musí byť všetko zariadenie (t.j. ovládací PC, ovládací softwér, vývevy, hadice, atď.) nevyhnutné pre uvedenie do prevádzky a vlastnú prevádzku zariadenia. Riadiaci PC musí mať dostatočne veľký disk a výkonný procesor, DVD-RW mechaniku, USB 3.0 rozhranie, veľký LCD monitor (s uhlopriečkou najmenej 27´´), sieťovou kartou umožňujúcou pripojenie k sieti. Všetko musí byť súčasťou dodávky.
- Výkonný softvér, potrebný k ovládaniu zariadenia a spracovaniu a vyhodnocovaniu dát, ktorý poskytuje rôzne možnosti ľahkej interpretácie. 
- meranie mikropórovitých a mezopórovitých látok a ich povrchových vlastností 
- použiteľné plyny na charakterizáciu: dusík, vodík, oxid uhličitý, argón a iné 
- rozlíšenie transducera: minimálne 0.0010342136 kPa  
- rozsah tlakov: minimálne 0 - 1013 kPa 
- prístroj má dva odplyňovacie porty 
- teplotný rozsah odplyňovania: minimálne 450 °C 
- Napájanie 240 V
- LN2 systém chladenia
Zariadenie musí byť celkom nové a nepoužité.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</si>
</sst>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9C9"/>
      </patternFill>
    </fill>
  </fills>
  <borders count="7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22" fillId="0" borderId="0"/>
  </cellStyleXfs>
  <cellXfs count="190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0" borderId="0" xfId="0" applyFont="1"/>
    <xf numFmtId="4" fontId="12" fillId="2" borderId="17" xfId="0" applyNumberFormat="1" applyFont="1" applyFill="1" applyBorder="1" applyAlignment="1">
      <alignment horizontal="right" vertical="center"/>
    </xf>
    <xf numFmtId="1" fontId="12" fillId="2" borderId="17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" fontId="17" fillId="7" borderId="21" xfId="0" applyNumberFormat="1" applyFont="1" applyFill="1" applyBorder="1" applyAlignment="1">
      <alignment horizontal="right" vertical="center"/>
    </xf>
    <xf numFmtId="0" fontId="18" fillId="0" borderId="22" xfId="0" applyFont="1" applyBorder="1"/>
    <xf numFmtId="0" fontId="18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8" borderId="18" xfId="0" applyFont="1" applyFill="1" applyBorder="1" applyAlignment="1">
      <alignment vertical="top"/>
    </xf>
    <xf numFmtId="0" fontId="12" fillId="8" borderId="18" xfId="0" applyFont="1" applyFill="1" applyBorder="1" applyAlignment="1">
      <alignment vertical="top"/>
    </xf>
    <xf numFmtId="0" fontId="21" fillId="0" borderId="2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2" fillId="8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3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4" fontId="13" fillId="3" borderId="33" xfId="0" applyNumberFormat="1" applyFont="1" applyFill="1" applyBorder="1" applyAlignment="1">
      <alignment horizontal="center" vertical="center" wrapText="1"/>
    </xf>
    <xf numFmtId="3" fontId="13" fillId="3" borderId="33" xfId="0" applyNumberFormat="1" applyFont="1" applyFill="1" applyBorder="1" applyAlignment="1">
      <alignment horizontal="center" vertical="center" wrapText="1"/>
    </xf>
    <xf numFmtId="4" fontId="14" fillId="3" borderId="3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justify" vertical="center" wrapText="1"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Alignment="1">
      <alignment horizontal="left" vertical="center"/>
    </xf>
    <xf numFmtId="49" fontId="12" fillId="9" borderId="19" xfId="0" applyNumberFormat="1" applyFont="1" applyFill="1" applyBorder="1" applyAlignment="1">
      <alignment horizontal="left" vertical="center"/>
    </xf>
    <xf numFmtId="0" fontId="12" fillId="9" borderId="19" xfId="0" applyFont="1" applyFill="1" applyBorder="1" applyAlignment="1">
      <alignment horizontal="center" vertical="center" wrapText="1"/>
    </xf>
    <xf numFmtId="0" fontId="0" fillId="9" borderId="35" xfId="0" applyFill="1" applyBorder="1"/>
    <xf numFmtId="0" fontId="13" fillId="9" borderId="36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 wrapText="1"/>
    </xf>
    <xf numFmtId="0" fontId="12" fillId="9" borderId="38" xfId="0" applyFont="1" applyFill="1" applyBorder="1"/>
    <xf numFmtId="0" fontId="12" fillId="9" borderId="39" xfId="0" applyFont="1" applyFill="1" applyBorder="1"/>
    <xf numFmtId="4" fontId="8" fillId="9" borderId="41" xfId="0" applyNumberFormat="1" applyFont="1" applyFill="1" applyBorder="1" applyAlignment="1">
      <alignment horizontal="center" vertical="center" wrapText="1"/>
    </xf>
    <xf numFmtId="4" fontId="14" fillId="1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12" fillId="0" borderId="43" xfId="0" applyFont="1" applyBorder="1"/>
    <xf numFmtId="4" fontId="14" fillId="10" borderId="36" xfId="0" applyNumberFormat="1" applyFont="1" applyFill="1" applyBorder="1" applyAlignment="1">
      <alignment horizontal="center" vertical="center" wrapText="1"/>
    </xf>
    <xf numFmtId="0" fontId="12" fillId="0" borderId="44" xfId="0" applyFont="1" applyBorder="1"/>
    <xf numFmtId="0" fontId="12" fillId="0" borderId="45" xfId="0" applyFont="1" applyBorder="1"/>
    <xf numFmtId="0" fontId="12" fillId="9" borderId="46" xfId="0" applyFont="1" applyFill="1" applyBorder="1"/>
    <xf numFmtId="0" fontId="3" fillId="9" borderId="26" xfId="0" applyFont="1" applyFill="1" applyBorder="1" applyAlignment="1">
      <alignment horizontal="center" vertical="center" wrapText="1"/>
    </xf>
    <xf numFmtId="0" fontId="16" fillId="0" borderId="47" xfId="0" applyFont="1" applyBorder="1"/>
    <xf numFmtId="0" fontId="27" fillId="9" borderId="40" xfId="0" applyFont="1" applyFill="1" applyBorder="1" applyAlignment="1">
      <alignment horizontal="center" vertical="center" wrapText="1"/>
    </xf>
    <xf numFmtId="0" fontId="16" fillId="0" borderId="43" xfId="0" applyFont="1" applyBorder="1"/>
    <xf numFmtId="0" fontId="12" fillId="9" borderId="24" xfId="0" applyFont="1" applyFill="1" applyBorder="1" applyAlignment="1">
      <alignment vertical="top" wrapText="1"/>
    </xf>
    <xf numFmtId="0" fontId="12" fillId="0" borderId="48" xfId="0" applyFont="1" applyBorder="1"/>
    <xf numFmtId="0" fontId="0" fillId="0" borderId="35" xfId="0" applyBorder="1"/>
    <xf numFmtId="0" fontId="0" fillId="0" borderId="0" xfId="0" applyBorder="1"/>
    <xf numFmtId="0" fontId="0" fillId="9" borderId="49" xfId="0" applyFill="1" applyBorder="1"/>
    <xf numFmtId="0" fontId="0" fillId="0" borderId="40" xfId="0" applyBorder="1"/>
    <xf numFmtId="0" fontId="12" fillId="9" borderId="50" xfId="0" applyFont="1" applyFill="1" applyBorder="1" applyAlignment="1">
      <alignment vertical="top" wrapText="1"/>
    </xf>
    <xf numFmtId="0" fontId="12" fillId="9" borderId="51" xfId="0" applyFont="1" applyFill="1" applyBorder="1" applyAlignment="1">
      <alignment vertical="top" wrapText="1"/>
    </xf>
    <xf numFmtId="0" fontId="12" fillId="0" borderId="52" xfId="0" applyFont="1" applyBorder="1"/>
    <xf numFmtId="0" fontId="12" fillId="0" borderId="53" xfId="0" applyFont="1" applyBorder="1"/>
    <xf numFmtId="0" fontId="12" fillId="0" borderId="47" xfId="0" applyFont="1" applyBorder="1"/>
    <xf numFmtId="0" fontId="15" fillId="9" borderId="40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53" xfId="0" applyBorder="1"/>
    <xf numFmtId="0" fontId="0" fillId="0" borderId="43" xfId="0" applyBorder="1"/>
    <xf numFmtId="0" fontId="12" fillId="0" borderId="38" xfId="0" applyFont="1" applyBorder="1"/>
    <xf numFmtId="0" fontId="6" fillId="0" borderId="56" xfId="0" applyFont="1" applyBorder="1" applyAlignment="1">
      <alignment horizontal="center" vertical="center" wrapText="1"/>
    </xf>
    <xf numFmtId="4" fontId="14" fillId="10" borderId="58" xfId="0" applyNumberFormat="1" applyFont="1" applyFill="1" applyBorder="1" applyAlignment="1">
      <alignment horizontal="center" vertical="center" wrapText="1"/>
    </xf>
    <xf numFmtId="0" fontId="12" fillId="0" borderId="59" xfId="0" applyFont="1" applyBorder="1"/>
    <xf numFmtId="0" fontId="12" fillId="0" borderId="60" xfId="0" applyFont="1" applyBorder="1"/>
    <xf numFmtId="4" fontId="6" fillId="0" borderId="58" xfId="0" applyNumberFormat="1" applyFont="1" applyBorder="1" applyAlignment="1">
      <alignment horizontal="center" vertical="center" wrapText="1"/>
    </xf>
    <xf numFmtId="0" fontId="0" fillId="0" borderId="58" xfId="0" applyBorder="1"/>
    <xf numFmtId="0" fontId="15" fillId="9" borderId="62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/>
    </xf>
    <xf numFmtId="0" fontId="12" fillId="9" borderId="49" xfId="0" applyFont="1" applyFill="1" applyBorder="1"/>
    <xf numFmtId="4" fontId="8" fillId="0" borderId="54" xfId="0" applyNumberFormat="1" applyFont="1" applyBorder="1" applyAlignment="1">
      <alignment horizontal="center" vertical="center" wrapText="1"/>
    </xf>
    <xf numFmtId="0" fontId="0" fillId="9" borderId="52" xfId="0" applyFill="1" applyBorder="1"/>
    <xf numFmtId="0" fontId="12" fillId="9" borderId="64" xfId="0" applyFont="1" applyFill="1" applyBorder="1" applyAlignment="1">
      <alignment horizontal="center" vertical="center" wrapText="1"/>
    </xf>
    <xf numFmtId="0" fontId="12" fillId="9" borderId="42" xfId="0" applyFont="1" applyFill="1" applyBorder="1"/>
    <xf numFmtId="0" fontId="6" fillId="0" borderId="5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" fontId="8" fillId="9" borderId="66" xfId="0" applyNumberFormat="1" applyFont="1" applyFill="1" applyBorder="1" applyAlignment="1">
      <alignment horizontal="center" vertical="center" wrapText="1"/>
    </xf>
    <xf numFmtId="4" fontId="8" fillId="9" borderId="61" xfId="0" applyNumberFormat="1" applyFont="1" applyFill="1" applyBorder="1" applyAlignment="1">
      <alignment horizontal="center" vertical="center" wrapText="1"/>
    </xf>
    <xf numFmtId="4" fontId="8" fillId="9" borderId="67" xfId="0" applyNumberFormat="1" applyFont="1" applyFill="1" applyBorder="1" applyAlignment="1">
      <alignment horizontal="center" vertical="center" wrapText="1"/>
    </xf>
    <xf numFmtId="4" fontId="14" fillId="10" borderId="43" xfId="0" applyNumberFormat="1" applyFont="1" applyFill="1" applyBorder="1" applyAlignment="1">
      <alignment horizontal="center" vertical="center" wrapText="1"/>
    </xf>
    <xf numFmtId="4" fontId="14" fillId="10" borderId="68" xfId="0" applyNumberFormat="1" applyFont="1" applyFill="1" applyBorder="1" applyAlignment="1">
      <alignment horizontal="center" vertical="center" wrapText="1"/>
    </xf>
    <xf numFmtId="4" fontId="14" fillId="10" borderId="39" xfId="0" applyNumberFormat="1" applyFont="1" applyFill="1" applyBorder="1" applyAlignment="1">
      <alignment horizontal="center" vertical="center" wrapText="1"/>
    </xf>
    <xf numFmtId="4" fontId="14" fillId="10" borderId="37" xfId="0" applyNumberFormat="1" applyFont="1" applyFill="1" applyBorder="1" applyAlignment="1">
      <alignment horizontal="center" vertical="center" wrapText="1"/>
    </xf>
    <xf numFmtId="49" fontId="12" fillId="9" borderId="24" xfId="0" applyNumberFormat="1" applyFont="1" applyFill="1" applyBorder="1" applyAlignment="1">
      <alignment horizontal="left" vertical="center"/>
    </xf>
    <xf numFmtId="0" fontId="12" fillId="9" borderId="36" xfId="0" applyFont="1" applyFill="1" applyBorder="1"/>
    <xf numFmtId="0" fontId="0" fillId="9" borderId="44" xfId="0" applyFill="1" applyBorder="1"/>
    <xf numFmtId="0" fontId="12" fillId="9" borderId="40" xfId="0" applyFont="1" applyFill="1" applyBorder="1"/>
    <xf numFmtId="0" fontId="12" fillId="9" borderId="64" xfId="0" applyFont="1" applyFill="1" applyBorder="1" applyAlignment="1">
      <alignment vertical="top" wrapText="1"/>
    </xf>
    <xf numFmtId="0" fontId="12" fillId="0" borderId="55" xfId="0" applyFont="1" applyBorder="1"/>
    <xf numFmtId="4" fontId="8" fillId="0" borderId="63" xfId="0" applyNumberFormat="1" applyFont="1" applyBorder="1" applyAlignment="1">
      <alignment horizontal="center" vertical="center" wrapText="1"/>
    </xf>
    <xf numFmtId="0" fontId="0" fillId="0" borderId="52" xfId="0" applyFill="1" applyBorder="1"/>
    <xf numFmtId="4" fontId="8" fillId="9" borderId="62" xfId="0" applyNumberFormat="1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left" vertical="center"/>
    </xf>
    <xf numFmtId="49" fontId="12" fillId="9" borderId="51" xfId="0" applyNumberFormat="1" applyFont="1" applyFill="1" applyBorder="1" applyAlignment="1">
      <alignment horizontal="left" vertical="center"/>
    </xf>
    <xf numFmtId="0" fontId="0" fillId="9" borderId="38" xfId="0" applyFill="1" applyBorder="1"/>
    <xf numFmtId="0" fontId="3" fillId="9" borderId="25" xfId="0" applyFont="1" applyFill="1" applyBorder="1" applyAlignment="1">
      <alignment horizontal="center" vertical="center" wrapText="1"/>
    </xf>
    <xf numFmtId="0" fontId="12" fillId="9" borderId="71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27" fillId="9" borderId="47" xfId="0" applyFont="1" applyFill="1" applyBorder="1" applyAlignment="1">
      <alignment horizontal="center" vertical="center" wrapText="1"/>
    </xf>
    <xf numFmtId="0" fontId="0" fillId="9" borderId="40" xfId="0" applyFill="1" applyBorder="1"/>
    <xf numFmtId="4" fontId="6" fillId="0" borderId="52" xfId="0" applyNumberFormat="1" applyFont="1" applyBorder="1" applyAlignment="1">
      <alignment horizontal="left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8" fillId="9" borderId="38" xfId="0" applyNumberFormat="1" applyFont="1" applyFill="1" applyBorder="1" applyAlignment="1">
      <alignment horizontal="center" vertical="center" wrapText="1"/>
    </xf>
    <xf numFmtId="4" fontId="8" fillId="9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horizontal="left" vertical="top" wrapText="1"/>
    </xf>
    <xf numFmtId="0" fontId="12" fillId="9" borderId="36" xfId="0" applyFont="1" applyFill="1" applyBorder="1" applyAlignment="1">
      <alignment horizontal="center" wrapText="1"/>
    </xf>
    <xf numFmtId="0" fontId="12" fillId="9" borderId="49" xfId="0" applyFont="1" applyFill="1" applyBorder="1" applyAlignment="1">
      <alignment horizontal="center" wrapText="1"/>
    </xf>
    <xf numFmtId="4" fontId="14" fillId="10" borderId="36" xfId="0" applyNumberFormat="1" applyFont="1" applyFill="1" applyBorder="1" applyAlignment="1">
      <alignment horizontal="center" vertical="center" wrapText="1"/>
    </xf>
    <xf numFmtId="4" fontId="14" fillId="10" borderId="42" xfId="0" applyNumberFormat="1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4" fontId="5" fillId="3" borderId="30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4" fontId="14" fillId="10" borderId="49" xfId="0" applyNumberFormat="1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wrapText="1"/>
    </xf>
    <xf numFmtId="0" fontId="12" fillId="9" borderId="70" xfId="0" applyFont="1" applyFill="1" applyBorder="1" applyAlignment="1">
      <alignment horizont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F00FF"/>
      <color rgb="FFFBE5D6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opLeftCell="A7" zoomScale="70" zoomScaleNormal="70" zoomScaleSheetLayoutView="75" workbookViewId="0">
      <selection activeCell="C13" sqref="C13"/>
    </sheetView>
  </sheetViews>
  <sheetFormatPr defaultColWidth="9.140625" defaultRowHeight="15" x14ac:dyDescent="0.25"/>
  <cols>
    <col min="1" max="1" width="4" style="1" customWidth="1"/>
    <col min="2" max="2" width="18.5703125" style="64" customWidth="1"/>
    <col min="3" max="3" width="93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7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166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168"/>
      <c r="D3" s="169"/>
      <c r="E3" s="169"/>
      <c r="F3" s="169"/>
      <c r="G3" s="169"/>
      <c r="H3" s="169"/>
      <c r="I3" s="169"/>
      <c r="J3" s="169"/>
      <c r="K3" s="170"/>
      <c r="L3" s="4"/>
      <c r="M3" s="4"/>
      <c r="N3" s="30"/>
      <c r="O3" s="5"/>
      <c r="P3" s="32"/>
    </row>
    <row r="4" spans="1:22" ht="7.5" customHeight="1" x14ac:dyDescent="0.25">
      <c r="A4" s="3"/>
      <c r="B4" s="66"/>
      <c r="C4" s="66"/>
      <c r="D4" s="66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7" t="s">
        <v>40</v>
      </c>
      <c r="B5" s="66"/>
      <c r="C5" s="66"/>
      <c r="D5" s="66"/>
      <c r="E5" s="6"/>
      <c r="F5" s="6"/>
      <c r="H5" s="4"/>
      <c r="I5" s="13"/>
      <c r="J5" s="4"/>
      <c r="K5" s="171" t="s">
        <v>2</v>
      </c>
      <c r="L5" s="171"/>
      <c r="M5" s="171"/>
      <c r="N5" s="171"/>
      <c r="O5" s="5"/>
      <c r="P5" s="32"/>
    </row>
    <row r="6" spans="1:22" ht="21.75" customHeight="1" x14ac:dyDescent="0.25">
      <c r="A6" s="67"/>
      <c r="B6" s="66"/>
      <c r="C6" s="66"/>
      <c r="D6" s="66"/>
      <c r="E6" s="6"/>
      <c r="F6" s="6"/>
      <c r="H6" s="4"/>
      <c r="I6" s="13"/>
      <c r="J6" s="4"/>
      <c r="K6" s="171"/>
      <c r="L6" s="171"/>
      <c r="M6" s="171"/>
      <c r="N6" s="171"/>
      <c r="O6" s="5"/>
      <c r="P6" s="32"/>
    </row>
    <row r="7" spans="1:22" ht="13.15" customHeight="1" x14ac:dyDescent="0.25">
      <c r="A7" s="172"/>
      <c r="B7" s="172"/>
      <c r="C7" s="172"/>
      <c r="D7" s="172"/>
      <c r="E7" s="172"/>
      <c r="F7" s="10"/>
      <c r="G7" s="35"/>
      <c r="H7" s="173" t="s">
        <v>3</v>
      </c>
      <c r="I7" s="174"/>
      <c r="J7" s="174"/>
      <c r="K7" s="174"/>
      <c r="L7" s="174"/>
      <c r="M7" s="174"/>
      <c r="N7" s="34"/>
      <c r="O7" s="39"/>
      <c r="P7" s="40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41"/>
      <c r="Q8" s="1"/>
      <c r="R8" s="38"/>
      <c r="S8" s="38"/>
      <c r="T8" s="38"/>
      <c r="U8" s="38"/>
      <c r="V8" s="38"/>
    </row>
    <row r="9" spans="1:22" s="43" customFormat="1" ht="54.75" customHeight="1" x14ac:dyDescent="0.2">
      <c r="A9" s="181" t="s">
        <v>45</v>
      </c>
      <c r="B9" s="182"/>
      <c r="C9" s="182"/>
      <c r="D9" s="182"/>
      <c r="E9" s="182"/>
      <c r="F9" s="183"/>
      <c r="H9" s="184" t="s">
        <v>18</v>
      </c>
      <c r="I9" s="185"/>
      <c r="J9" s="185"/>
      <c r="K9" s="186"/>
      <c r="L9" s="184" t="s">
        <v>19</v>
      </c>
      <c r="M9" s="185"/>
      <c r="N9" s="186"/>
      <c r="P9" s="91"/>
      <c r="Q9" s="93"/>
      <c r="R9" s="179"/>
      <c r="S9" s="180"/>
      <c r="T9" s="180"/>
      <c r="U9" s="180"/>
      <c r="V9" s="101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P10" s="92"/>
      <c r="Q10" s="94"/>
      <c r="R10" s="99"/>
      <c r="S10" s="96"/>
      <c r="T10" s="99"/>
      <c r="U10" s="96"/>
      <c r="V10" s="100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85"/>
      <c r="Q11" s="86"/>
      <c r="R11" s="95"/>
      <c r="S11" s="95"/>
      <c r="T11" s="95"/>
      <c r="U11" s="95"/>
      <c r="V11" s="97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87"/>
      <c r="Q12" s="90"/>
      <c r="R12" s="86"/>
      <c r="S12" s="86"/>
      <c r="T12" s="86"/>
      <c r="U12" s="86"/>
    </row>
    <row r="13" spans="1:22" ht="373.5" customHeight="1" x14ac:dyDescent="0.25">
      <c r="A13" s="42">
        <v>1</v>
      </c>
      <c r="B13" s="81" t="s">
        <v>43</v>
      </c>
      <c r="C13" s="82" t="s">
        <v>52</v>
      </c>
      <c r="D13" s="79" t="s">
        <v>42</v>
      </c>
      <c r="E13" s="78" t="s">
        <v>44</v>
      </c>
      <c r="F13" s="78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43"/>
      <c r="P13" s="88"/>
      <c r="Q13" s="102"/>
      <c r="R13" s="105"/>
      <c r="S13" s="103"/>
      <c r="T13" s="89"/>
      <c r="U13" s="89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106"/>
      <c r="R14" s="104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116"/>
      <c r="U16" s="98"/>
    </row>
    <row r="17" spans="8:21" ht="66.599999999999994" customHeight="1" x14ac:dyDescent="0.25">
      <c r="H17" s="175" t="s">
        <v>37</v>
      </c>
      <c r="I17" s="176"/>
      <c r="J17" s="176"/>
      <c r="K17" s="176"/>
      <c r="L17" s="176"/>
      <c r="M17" s="176"/>
      <c r="N17" s="60" t="s">
        <v>38</v>
      </c>
      <c r="O17" s="61"/>
      <c r="P17" s="65" t="s">
        <v>50</v>
      </c>
      <c r="Q17" s="108"/>
      <c r="R17" s="107"/>
      <c r="S17" s="113"/>
      <c r="T17" s="177"/>
      <c r="U17" s="178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43"/>
      <c r="S18" s="43"/>
      <c r="T18" s="117"/>
      <c r="U18" s="100"/>
    </row>
    <row r="19" spans="8:21" x14ac:dyDescent="0.25">
      <c r="R19" s="112"/>
      <c r="S19" s="111"/>
    </row>
    <row r="20" spans="8:21" x14ac:dyDescent="0.25">
      <c r="S20" s="110"/>
    </row>
  </sheetData>
  <mergeCells count="11">
    <mergeCell ref="H17:M17"/>
    <mergeCell ref="T17:U17"/>
    <mergeCell ref="R9:U9"/>
    <mergeCell ref="A9:F9"/>
    <mergeCell ref="H9:K9"/>
    <mergeCell ref="L9:N9"/>
    <mergeCell ref="A2:J2"/>
    <mergeCell ref="C3:K3"/>
    <mergeCell ref="K5:N6"/>
    <mergeCell ref="A7:E7"/>
    <mergeCell ref="H7:M7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="70" zoomScaleNormal="70" zoomScaleSheetLayoutView="100" workbookViewId="0">
      <selection activeCell="C13" sqref="C13"/>
    </sheetView>
  </sheetViews>
  <sheetFormatPr defaultColWidth="9.140625" defaultRowHeight="15" x14ac:dyDescent="0.25"/>
  <cols>
    <col min="1" max="1" width="4" style="1" customWidth="1"/>
    <col min="2" max="2" width="19.85546875" style="64" customWidth="1"/>
    <col min="3" max="3" width="56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166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168"/>
      <c r="D3" s="169"/>
      <c r="E3" s="169"/>
      <c r="F3" s="169"/>
      <c r="G3" s="169"/>
      <c r="H3" s="169"/>
      <c r="I3" s="169"/>
      <c r="J3" s="169"/>
      <c r="K3" s="17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40</v>
      </c>
      <c r="B5" s="68"/>
      <c r="C5" s="68"/>
      <c r="D5" s="68"/>
      <c r="E5" s="6"/>
      <c r="F5" s="6"/>
      <c r="H5" s="4"/>
      <c r="I5" s="13"/>
      <c r="J5" s="4"/>
      <c r="K5" s="171" t="s">
        <v>2</v>
      </c>
      <c r="L5" s="171"/>
      <c r="M5" s="171"/>
      <c r="N5" s="17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171"/>
      <c r="L6" s="171"/>
      <c r="M6" s="171"/>
      <c r="N6" s="171"/>
      <c r="O6" s="5"/>
      <c r="P6" s="32"/>
    </row>
    <row r="7" spans="1:22" ht="13.15" customHeight="1" x14ac:dyDescent="0.25">
      <c r="A7" s="172"/>
      <c r="B7" s="172"/>
      <c r="C7" s="172"/>
      <c r="D7" s="172"/>
      <c r="E7" s="172"/>
      <c r="F7" s="10"/>
      <c r="G7" s="35"/>
      <c r="H7" s="173" t="s">
        <v>3</v>
      </c>
      <c r="I7" s="174"/>
      <c r="J7" s="174"/>
      <c r="K7" s="174"/>
      <c r="L7" s="174"/>
      <c r="M7" s="174"/>
      <c r="N7" s="34"/>
      <c r="O7" s="39"/>
      <c r="P7" s="40"/>
      <c r="R7" s="120"/>
      <c r="S7" s="109"/>
      <c r="T7" s="109"/>
      <c r="U7" s="121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127"/>
      <c r="Q8" s="128"/>
      <c r="R8" s="123"/>
      <c r="S8" s="136"/>
      <c r="T8" s="136"/>
      <c r="U8" s="137"/>
      <c r="V8" s="119"/>
    </row>
    <row r="9" spans="1:22" s="43" customFormat="1" ht="54.75" customHeight="1" x14ac:dyDescent="0.2">
      <c r="A9" s="181" t="s">
        <v>45</v>
      </c>
      <c r="B9" s="182"/>
      <c r="C9" s="182"/>
      <c r="D9" s="182"/>
      <c r="E9" s="182"/>
      <c r="F9" s="183"/>
      <c r="H9" s="184" t="s">
        <v>18</v>
      </c>
      <c r="I9" s="185"/>
      <c r="J9" s="185"/>
      <c r="K9" s="186"/>
      <c r="L9" s="184" t="s">
        <v>19</v>
      </c>
      <c r="M9" s="185"/>
      <c r="N9" s="186"/>
      <c r="O9" s="125"/>
      <c r="P9" s="130"/>
      <c r="Q9" s="135"/>
      <c r="R9" s="179"/>
      <c r="S9" s="180"/>
      <c r="T9" s="180"/>
      <c r="U9" s="18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26"/>
      <c r="P10" s="129"/>
      <c r="Q10" s="148"/>
      <c r="R10" s="143"/>
      <c r="S10" s="144"/>
      <c r="T10" s="142"/>
      <c r="U10" s="141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P11" s="139"/>
      <c r="Q11" s="147"/>
      <c r="R11" s="138"/>
      <c r="S11" s="139"/>
      <c r="T11" s="139"/>
      <c r="U11" s="140"/>
      <c r="V11" s="132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P12" s="87"/>
      <c r="Q12" s="86"/>
      <c r="R12" s="86"/>
      <c r="S12" s="86"/>
      <c r="T12" s="86"/>
      <c r="U12" s="133"/>
    </row>
    <row r="13" spans="1:22" ht="132.75" x14ac:dyDescent="0.25">
      <c r="A13" s="42">
        <v>1</v>
      </c>
      <c r="B13" s="77" t="s">
        <v>47</v>
      </c>
      <c r="C13" s="83" t="s">
        <v>53</v>
      </c>
      <c r="D13" s="79" t="s">
        <v>46</v>
      </c>
      <c r="E13" s="62" t="s">
        <v>35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43"/>
      <c r="P13" s="145"/>
      <c r="Q13" s="146"/>
      <c r="R13" s="105"/>
      <c r="S13" s="103"/>
      <c r="T13" s="89"/>
      <c r="U13" s="134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43"/>
      <c r="U16" s="43"/>
    </row>
    <row r="17" spans="8:21" ht="66.599999999999994" customHeight="1" x14ac:dyDescent="0.25">
      <c r="H17" s="175" t="s">
        <v>37</v>
      </c>
      <c r="I17" s="176"/>
      <c r="J17" s="176"/>
      <c r="K17" s="176"/>
      <c r="L17" s="176"/>
      <c r="M17" s="176"/>
      <c r="N17" s="60" t="s">
        <v>38</v>
      </c>
      <c r="O17" s="61"/>
      <c r="P17" s="65" t="s">
        <v>50</v>
      </c>
      <c r="Q17" s="108"/>
      <c r="R17" s="149"/>
      <c r="S17" s="113"/>
      <c r="T17" s="188"/>
      <c r="U17" s="189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43"/>
      <c r="S18" s="43"/>
      <c r="T18" s="150"/>
      <c r="U18" s="100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zoomScale="70" zoomScaleNormal="70" zoomScaleSheetLayoutView="100" workbookViewId="0">
      <selection activeCell="C13" sqref="C13"/>
    </sheetView>
  </sheetViews>
  <sheetFormatPr defaultColWidth="9.140625" defaultRowHeight="15" x14ac:dyDescent="0.25"/>
  <cols>
    <col min="1" max="1" width="4" style="1" customWidth="1"/>
    <col min="2" max="2" width="15.7109375" style="64" customWidth="1"/>
    <col min="3" max="3" width="65.85546875" style="12" customWidth="1"/>
    <col min="4" max="4" width="17" style="12" customWidth="1"/>
    <col min="5" max="5" width="9.140625" style="7"/>
    <col min="6" max="6" width="12.28515625" style="7" customWidth="1"/>
    <col min="7" max="7" width="2.5703125" style="1" customWidth="1"/>
    <col min="8" max="8" width="12.5703125" style="8" customWidth="1"/>
    <col min="9" max="9" width="9.140625" style="7" customWidth="1"/>
    <col min="10" max="10" width="9.140625" style="8" customWidth="1"/>
    <col min="11" max="11" width="11.7109375" style="8" customWidth="1"/>
    <col min="12" max="12" width="14" style="8" customWidth="1"/>
    <col min="13" max="13" width="9.140625" style="8" customWidth="1"/>
    <col min="14" max="14" width="17.42578125" style="8" customWidth="1"/>
    <col min="15" max="15" width="3.7109375" style="1" customWidth="1"/>
    <col min="16" max="16" width="26" style="12" customWidth="1"/>
    <col min="17" max="17" width="5" style="1" customWidth="1"/>
    <col min="18" max="19" width="18.5703125" style="1" customWidth="1"/>
    <col min="20" max="20" width="24.85546875" style="1" customWidth="1"/>
    <col min="21" max="21" width="23" style="1" customWidth="1"/>
    <col min="22" max="16384" width="9.140625" style="1"/>
  </cols>
  <sheetData>
    <row r="1" spans="1:22" x14ac:dyDescent="0.25">
      <c r="A1" s="69" t="s">
        <v>0</v>
      </c>
      <c r="B1" s="2"/>
      <c r="C1" s="2"/>
      <c r="D1" s="2"/>
      <c r="E1" s="9"/>
      <c r="F1" s="9"/>
      <c r="H1" s="4"/>
      <c r="I1" s="13"/>
      <c r="J1" s="4"/>
      <c r="K1" s="4"/>
      <c r="L1" s="4"/>
      <c r="M1" s="4"/>
      <c r="N1" s="30"/>
      <c r="O1" s="5"/>
      <c r="P1" s="32"/>
    </row>
    <row r="2" spans="1:22" x14ac:dyDescent="0.25">
      <c r="A2" s="166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4"/>
      <c r="L2" s="4"/>
      <c r="M2" s="4"/>
      <c r="N2" s="30"/>
      <c r="O2" s="5"/>
      <c r="P2" s="32"/>
    </row>
    <row r="3" spans="1:22" ht="18" customHeight="1" x14ac:dyDescent="0.25">
      <c r="A3" s="29" t="s">
        <v>1</v>
      </c>
      <c r="B3" s="63"/>
      <c r="C3" s="168"/>
      <c r="D3" s="169"/>
      <c r="E3" s="169"/>
      <c r="F3" s="169"/>
      <c r="G3" s="169"/>
      <c r="H3" s="169"/>
      <c r="I3" s="169"/>
      <c r="J3" s="169"/>
      <c r="K3" s="170"/>
      <c r="L3" s="4"/>
      <c r="M3" s="4"/>
      <c r="N3" s="30"/>
      <c r="O3" s="5"/>
      <c r="P3" s="32"/>
    </row>
    <row r="4" spans="1:22" ht="7.5" customHeight="1" x14ac:dyDescent="0.25">
      <c r="A4" s="3"/>
      <c r="B4" s="68"/>
      <c r="C4" s="68"/>
      <c r="D4" s="68"/>
      <c r="E4" s="6"/>
      <c r="F4" s="6"/>
      <c r="H4" s="4"/>
      <c r="I4" s="13"/>
      <c r="J4" s="4"/>
      <c r="K4" s="4"/>
      <c r="L4" s="4"/>
      <c r="M4" s="4"/>
      <c r="N4" s="30"/>
      <c r="O4" s="5"/>
      <c r="P4" s="32"/>
    </row>
    <row r="5" spans="1:22" ht="18.75" customHeight="1" x14ac:dyDescent="0.25">
      <c r="A5" s="69" t="s">
        <v>41</v>
      </c>
      <c r="B5" s="68"/>
      <c r="C5" s="68"/>
      <c r="D5" s="68"/>
      <c r="E5" s="6"/>
      <c r="F5" s="6"/>
      <c r="H5" s="4"/>
      <c r="I5" s="13"/>
      <c r="J5" s="4"/>
      <c r="K5" s="171" t="s">
        <v>2</v>
      </c>
      <c r="L5" s="171"/>
      <c r="M5" s="171"/>
      <c r="N5" s="171"/>
      <c r="O5" s="5"/>
      <c r="P5" s="32"/>
    </row>
    <row r="6" spans="1:22" ht="21.75" customHeight="1" x14ac:dyDescent="0.25">
      <c r="A6" s="69"/>
      <c r="B6" s="68"/>
      <c r="C6" s="68"/>
      <c r="D6" s="68"/>
      <c r="E6" s="6"/>
      <c r="F6" s="6"/>
      <c r="H6" s="4"/>
      <c r="I6" s="13"/>
      <c r="J6" s="4"/>
      <c r="K6" s="171"/>
      <c r="L6" s="171"/>
      <c r="M6" s="171"/>
      <c r="N6" s="171"/>
      <c r="O6" s="5"/>
      <c r="P6" s="32"/>
    </row>
    <row r="7" spans="1:22" ht="13.15" customHeight="1" x14ac:dyDescent="0.25">
      <c r="A7" s="172"/>
      <c r="B7" s="172"/>
      <c r="C7" s="172"/>
      <c r="D7" s="172"/>
      <c r="E7" s="172"/>
      <c r="F7" s="10"/>
      <c r="G7" s="35"/>
      <c r="H7" s="173" t="s">
        <v>3</v>
      </c>
      <c r="I7" s="174"/>
      <c r="J7" s="174"/>
      <c r="K7" s="174"/>
      <c r="L7" s="174"/>
      <c r="M7" s="174"/>
      <c r="N7" s="34"/>
      <c r="O7" s="39"/>
      <c r="P7" s="162"/>
    </row>
    <row r="8" spans="1:22" s="14" customFormat="1" x14ac:dyDescent="0.25">
      <c r="A8" s="37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3" t="s">
        <v>10</v>
      </c>
      <c r="H8" s="24" t="s">
        <v>11</v>
      </c>
      <c r="I8" s="16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28" t="s">
        <v>17</v>
      </c>
      <c r="O8" s="36"/>
      <c r="P8" s="163"/>
      <c r="Q8" s="1"/>
      <c r="R8" s="38"/>
      <c r="S8" s="38"/>
      <c r="T8" s="38"/>
      <c r="U8" s="38"/>
    </row>
    <row r="9" spans="1:22" s="43" customFormat="1" ht="54.75" customHeight="1" x14ac:dyDescent="0.2">
      <c r="A9" s="181" t="s">
        <v>45</v>
      </c>
      <c r="B9" s="182"/>
      <c r="C9" s="182"/>
      <c r="D9" s="182"/>
      <c r="E9" s="182"/>
      <c r="F9" s="183"/>
      <c r="H9" s="184" t="s">
        <v>18</v>
      </c>
      <c r="I9" s="185"/>
      <c r="J9" s="185"/>
      <c r="K9" s="186"/>
      <c r="L9" s="184" t="s">
        <v>19</v>
      </c>
      <c r="M9" s="185"/>
      <c r="N9" s="186"/>
      <c r="P9" s="130"/>
      <c r="Q9" s="131"/>
      <c r="R9" s="179"/>
      <c r="S9" s="180"/>
      <c r="T9" s="180"/>
      <c r="U9" s="187"/>
    </row>
    <row r="10" spans="1:22" s="43" customFormat="1" ht="87.6" customHeight="1" x14ac:dyDescent="0.2">
      <c r="A10" s="70" t="s">
        <v>20</v>
      </c>
      <c r="B10" s="71" t="s">
        <v>21</v>
      </c>
      <c r="C10" s="71" t="s">
        <v>22</v>
      </c>
      <c r="D10" s="72" t="s">
        <v>23</v>
      </c>
      <c r="E10" s="73" t="s">
        <v>24</v>
      </c>
      <c r="F10" s="71" t="s">
        <v>25</v>
      </c>
      <c r="H10" s="74" t="s">
        <v>26</v>
      </c>
      <c r="I10" s="75" t="s">
        <v>27</v>
      </c>
      <c r="J10" s="76" t="s">
        <v>28</v>
      </c>
      <c r="K10" s="76" t="s">
        <v>29</v>
      </c>
      <c r="L10" s="76" t="s">
        <v>26</v>
      </c>
      <c r="M10" s="76" t="s">
        <v>28</v>
      </c>
      <c r="N10" s="76" t="s">
        <v>29</v>
      </c>
      <c r="O10" s="115"/>
      <c r="P10" s="118"/>
      <c r="Q10" s="131"/>
      <c r="R10" s="96"/>
      <c r="S10" s="124"/>
      <c r="T10" s="96"/>
      <c r="U10" s="96"/>
    </row>
    <row r="11" spans="1:22" s="22" customFormat="1" x14ac:dyDescent="0.25">
      <c r="A11" s="19" t="s">
        <v>4</v>
      </c>
      <c r="B11" s="20" t="s">
        <v>5</v>
      </c>
      <c r="C11" s="20" t="s">
        <v>6</v>
      </c>
      <c r="D11" s="20"/>
      <c r="E11" s="20" t="s">
        <v>8</v>
      </c>
      <c r="F11" s="20" t="s">
        <v>9</v>
      </c>
      <c r="G11" s="23" t="s">
        <v>10</v>
      </c>
      <c r="H11" s="25" t="s">
        <v>11</v>
      </c>
      <c r="I11" s="21" t="s">
        <v>12</v>
      </c>
      <c r="J11" s="21" t="s">
        <v>30</v>
      </c>
      <c r="K11" s="21" t="s">
        <v>31</v>
      </c>
      <c r="L11" s="21" t="s">
        <v>32</v>
      </c>
      <c r="M11" s="21" t="s">
        <v>33</v>
      </c>
      <c r="N11" s="21" t="s">
        <v>34</v>
      </c>
      <c r="O11" s="151"/>
      <c r="P11" s="153"/>
      <c r="Q11" s="156"/>
      <c r="R11" s="164"/>
      <c r="S11" s="165"/>
      <c r="T11" s="153"/>
      <c r="U11" s="153"/>
      <c r="V11" s="132"/>
    </row>
    <row r="12" spans="1:22" s="11" customFormat="1" ht="9" customHeight="1" x14ac:dyDescent="0.25">
      <c r="A12" s="17"/>
      <c r="B12" s="18"/>
      <c r="C12" s="18"/>
      <c r="D12" s="18"/>
      <c r="E12" s="17"/>
      <c r="F12" s="17"/>
      <c r="H12" s="26"/>
      <c r="I12" s="27"/>
      <c r="J12" s="31"/>
      <c r="K12" s="31"/>
      <c r="L12" s="31"/>
      <c r="M12" s="31"/>
      <c r="N12" s="31"/>
      <c r="O12" s="152"/>
      <c r="P12" s="154"/>
      <c r="Q12" s="161"/>
      <c r="R12" s="161"/>
      <c r="S12" s="86"/>
      <c r="T12" s="156"/>
      <c r="U12" s="156"/>
    </row>
    <row r="13" spans="1:22" ht="204" x14ac:dyDescent="0.25">
      <c r="A13" s="42">
        <v>1</v>
      </c>
      <c r="B13" s="80" t="s">
        <v>49</v>
      </c>
      <c r="C13" s="84" t="s">
        <v>54</v>
      </c>
      <c r="D13" s="77" t="s">
        <v>48</v>
      </c>
      <c r="E13" s="62" t="s">
        <v>44</v>
      </c>
      <c r="F13" s="62">
        <v>1</v>
      </c>
      <c r="G13" s="43"/>
      <c r="H13" s="44">
        <v>0</v>
      </c>
      <c r="I13" s="45">
        <v>0</v>
      </c>
      <c r="J13" s="46">
        <f>H13/100*I13</f>
        <v>0</v>
      </c>
      <c r="K13" s="47">
        <f>H13+J13</f>
        <v>0</v>
      </c>
      <c r="L13" s="47">
        <f>F13*H13</f>
        <v>0</v>
      </c>
      <c r="M13" s="47">
        <f>L13/100*I13</f>
        <v>0</v>
      </c>
      <c r="N13" s="47">
        <f>L13+M13</f>
        <v>0</v>
      </c>
      <c r="O13" s="115"/>
      <c r="P13" s="155"/>
      <c r="Q13" s="148"/>
      <c r="R13" s="160"/>
      <c r="S13" s="157"/>
      <c r="T13" s="158"/>
      <c r="U13" s="159"/>
    </row>
    <row r="14" spans="1:22" ht="15.75" thickBot="1" x14ac:dyDescent="0.3">
      <c r="D14" s="48"/>
      <c r="E14" s="49"/>
      <c r="F14" s="49"/>
      <c r="G14" s="50"/>
      <c r="H14" s="51"/>
      <c r="I14" s="49"/>
      <c r="J14" s="51"/>
      <c r="K14" s="51"/>
      <c r="L14" s="51"/>
      <c r="M14" s="51"/>
      <c r="N14" s="51"/>
      <c r="O14" s="50"/>
      <c r="P14" s="48"/>
      <c r="Q14" s="50"/>
      <c r="R14" s="50"/>
      <c r="S14" s="50"/>
      <c r="T14" s="50"/>
      <c r="U14" s="50"/>
    </row>
    <row r="15" spans="1:22" ht="39" thickBot="1" x14ac:dyDescent="0.3">
      <c r="D15" s="48"/>
      <c r="E15" s="49"/>
      <c r="F15" s="49"/>
      <c r="G15" s="50"/>
      <c r="H15" s="52"/>
      <c r="I15" s="52"/>
      <c r="J15" s="52"/>
      <c r="K15" s="52"/>
      <c r="L15" s="53">
        <f>SUM(L13:L14)</f>
        <v>0</v>
      </c>
      <c r="M15" s="54"/>
      <c r="N15" s="55">
        <f>SUM(N13:N14)</f>
        <v>0</v>
      </c>
      <c r="O15" s="56"/>
      <c r="P15" s="57" t="s">
        <v>36</v>
      </c>
      <c r="Q15" s="43"/>
      <c r="R15" s="43"/>
      <c r="S15" s="43"/>
      <c r="T15" s="43"/>
      <c r="U15" s="43"/>
    </row>
    <row r="16" spans="1:22" x14ac:dyDescent="0.25">
      <c r="H16" s="54"/>
      <c r="I16" s="58"/>
      <c r="J16" s="54"/>
      <c r="K16" s="54"/>
      <c r="L16" s="54"/>
      <c r="M16" s="54"/>
      <c r="N16" s="54"/>
      <c r="O16" s="43"/>
      <c r="P16" s="59"/>
      <c r="Q16" s="43"/>
      <c r="R16" s="43"/>
      <c r="S16" s="43"/>
      <c r="T16" s="43"/>
      <c r="U16" s="43"/>
    </row>
    <row r="17" spans="8:21" ht="66.599999999999994" customHeight="1" x14ac:dyDescent="0.25">
      <c r="H17" s="175" t="s">
        <v>37</v>
      </c>
      <c r="I17" s="176"/>
      <c r="J17" s="176"/>
      <c r="K17" s="176"/>
      <c r="L17" s="176"/>
      <c r="M17" s="176"/>
      <c r="N17" s="60" t="s">
        <v>38</v>
      </c>
      <c r="O17" s="61"/>
      <c r="P17" s="65" t="s">
        <v>51</v>
      </c>
      <c r="Q17" s="108"/>
      <c r="R17" s="149"/>
      <c r="S17" s="114"/>
      <c r="T17" s="177"/>
      <c r="U17" s="178"/>
    </row>
    <row r="18" spans="8:21" x14ac:dyDescent="0.25">
      <c r="H18" s="54"/>
      <c r="I18" s="58"/>
      <c r="J18" s="54"/>
      <c r="K18" s="54"/>
      <c r="L18" s="54"/>
      <c r="M18" s="54"/>
      <c r="N18" s="54"/>
      <c r="O18" s="43"/>
      <c r="P18" s="59"/>
      <c r="Q18" s="43"/>
      <c r="R18" s="115"/>
      <c r="S18" s="122"/>
      <c r="T18" s="150"/>
      <c r="U18" s="100"/>
    </row>
  </sheetData>
  <mergeCells count="11">
    <mergeCell ref="R9:U9"/>
    <mergeCell ref="H17:M17"/>
    <mergeCell ref="T17:U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časť 1</vt:lpstr>
      <vt:lpstr>časť 3</vt:lpstr>
      <vt:lpstr>časť 6</vt:lpstr>
      <vt:lpstr>'časť 1'!Názvy_tlače</vt:lpstr>
      <vt:lpstr>'časť 3'!Názvy_tlače</vt:lpstr>
      <vt:lpstr>'časť 6'!Názvy_tlače</vt:lpstr>
      <vt:lpstr>'časť 1'!Oblasť_tlače</vt:lpstr>
      <vt:lpstr>'časť 3'!Oblasť_tlače</vt:lpstr>
      <vt:lpstr>'časť 6'!Oblasť_tlače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dcterms:created xsi:type="dcterms:W3CDTF">2019-10-01T12:51:04Z</dcterms:created>
  <dcterms:modified xsi:type="dcterms:W3CDTF">2021-04-12T09:48:14Z</dcterms:modified>
  <cp:category/>
  <cp:contentStatus/>
</cp:coreProperties>
</file>