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ata.science.upjs.sk\prevadzka\VO\NANOVIR_2021\VO_1\"/>
    </mc:Choice>
  </mc:AlternateContent>
  <bookViews>
    <workbookView xWindow="0" yWindow="0" windowWidth="22995" windowHeight="8565" activeTab="4"/>
  </bookViews>
  <sheets>
    <sheet name="časť 1" sheetId="9" r:id="rId1"/>
    <sheet name="časť 2" sheetId="10" r:id="rId2"/>
    <sheet name="časť 3" sheetId="11" r:id="rId3"/>
    <sheet name="časť 4" sheetId="12" r:id="rId4"/>
    <sheet name="časť 5" sheetId="13" r:id="rId5"/>
    <sheet name="časť 6" sheetId="14" r:id="rId6"/>
    <sheet name="časť 7" sheetId="15" r:id="rId7"/>
  </sheets>
  <definedNames>
    <definedName name="_xlnm.Print_Titles" localSheetId="0">'časť 1'!$8:$12</definedName>
    <definedName name="_xlnm.Print_Titles" localSheetId="1">'časť 2'!$8:$12</definedName>
    <definedName name="_xlnm.Print_Titles" localSheetId="2">'časť 3'!$8:$12</definedName>
    <definedName name="_xlnm.Print_Titles" localSheetId="3">'časť 4'!$8:$12</definedName>
    <definedName name="_xlnm.Print_Titles" localSheetId="4">'časť 5'!$8:$12</definedName>
    <definedName name="_xlnm.Print_Titles" localSheetId="5">'časť 6'!$8:$12</definedName>
    <definedName name="_xlnm.Print_Titles" localSheetId="6">'časť 7'!$8:$12</definedName>
    <definedName name="_xlnm.Print_Area" localSheetId="0">'časť 1'!$A$1:$U$18</definedName>
    <definedName name="_xlnm.Print_Area" localSheetId="1">'časť 2'!$A$1:$U$18</definedName>
    <definedName name="_xlnm.Print_Area" localSheetId="2">'časť 3'!$A$1:$U$18</definedName>
    <definedName name="_xlnm.Print_Area" localSheetId="3">'časť 4'!$A$1:$U$21</definedName>
    <definedName name="_xlnm.Print_Area" localSheetId="4">'časť 5'!$A$1:$U$22</definedName>
    <definedName name="_xlnm.Print_Area" localSheetId="5">'časť 6'!$A$1:$U$18</definedName>
    <definedName name="_xlnm.Print_Area" localSheetId="6">'časť 7'!$A$1:$U$18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3" l="1"/>
  <c r="K18" i="13"/>
  <c r="L18" i="13"/>
  <c r="M18" i="13"/>
  <c r="L13" i="15"/>
  <c r="J13" i="15"/>
  <c r="K13" i="15" s="1"/>
  <c r="L13" i="14"/>
  <c r="J13" i="14"/>
  <c r="K13" i="14" s="1"/>
  <c r="L13" i="13"/>
  <c r="M13" i="13" s="1"/>
  <c r="J13" i="13"/>
  <c r="K13" i="13" s="1"/>
  <c r="L13" i="12"/>
  <c r="J13" i="12"/>
  <c r="K13" i="12" s="1"/>
  <c r="L13" i="11"/>
  <c r="L15" i="11" s="1"/>
  <c r="J13" i="11"/>
  <c r="K13" i="11" s="1"/>
  <c r="L13" i="10"/>
  <c r="L15" i="10" s="1"/>
  <c r="J13" i="10"/>
  <c r="K13" i="10" s="1"/>
  <c r="N18" i="13" l="1"/>
  <c r="L15" i="15"/>
  <c r="M13" i="15"/>
  <c r="N13" i="15" s="1"/>
  <c r="N15" i="15" s="1"/>
  <c r="N13" i="14"/>
  <c r="N15" i="14" s="1"/>
  <c r="L15" i="14"/>
  <c r="M13" i="14"/>
  <c r="N13" i="13"/>
  <c r="N19" i="13" s="1"/>
  <c r="L19" i="13"/>
  <c r="M13" i="12"/>
  <c r="N13" i="12" s="1"/>
  <c r="N18" i="12" s="1"/>
  <c r="L18" i="12"/>
  <c r="M13" i="11"/>
  <c r="N13" i="11"/>
  <c r="N15" i="11" s="1"/>
  <c r="M13" i="10"/>
  <c r="N13" i="10"/>
  <c r="N15" i="10" s="1"/>
  <c r="L13" i="9"/>
  <c r="L15" i="9" s="1"/>
  <c r="J13" i="9"/>
  <c r="K13" i="9" s="1"/>
  <c r="M13" i="9" l="1"/>
  <c r="N13" i="9" s="1"/>
  <c r="N15" i="9" s="1"/>
</calcChain>
</file>

<file path=xl/comments1.xml><?xml version="1.0" encoding="utf-8"?>
<comments xmlns="http://schemas.openxmlformats.org/spreadsheetml/2006/main">
  <authors>
    <author>Alexovič Matiašová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  <charset val="238"/>
          </rPr>
          <t>Alexovič Matiašová:</t>
        </r>
        <r>
          <rPr>
            <sz val="9"/>
            <color indexed="81"/>
            <rFont val="Segoe UI"/>
            <family val="2"/>
            <charset val="238"/>
          </rPr>
          <t xml:space="preserve">
PHZ bez DPH, bola vložená pre každú položku jednotlivo</t>
        </r>
      </text>
    </comment>
  </commentList>
</comments>
</file>

<file path=xl/comments2.xml><?xml version="1.0" encoding="utf-8"?>
<comments xmlns="http://schemas.openxmlformats.org/spreadsheetml/2006/main">
  <authors>
    <author>Alexovič Matiašová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  <charset val="238"/>
          </rPr>
          <t>Alexovič Matiašová:</t>
        </r>
        <r>
          <rPr>
            <sz val="9"/>
            <color indexed="81"/>
            <rFont val="Segoe UI"/>
            <family val="2"/>
            <charset val="238"/>
          </rPr>
          <t xml:space="preserve">
PHZ bez DPH, bola vložená pre každú položku jednotlivo</t>
        </r>
      </text>
    </comment>
  </commentList>
</comments>
</file>

<file path=xl/comments3.xml><?xml version="1.0" encoding="utf-8"?>
<comments xmlns="http://schemas.openxmlformats.org/spreadsheetml/2006/main">
  <authors>
    <author>Alexovič Matiašová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  <charset val="238"/>
          </rPr>
          <t>Alexovič Matiašová:</t>
        </r>
        <r>
          <rPr>
            <sz val="9"/>
            <color indexed="81"/>
            <rFont val="Segoe UI"/>
            <family val="2"/>
            <charset val="238"/>
          </rPr>
          <t xml:space="preserve">
PHZ bez DPH, bola vložená pre každú položku jednotlivo</t>
        </r>
      </text>
    </comment>
  </commentList>
</comments>
</file>

<file path=xl/comments4.xml><?xml version="1.0" encoding="utf-8"?>
<comments xmlns="http://schemas.openxmlformats.org/spreadsheetml/2006/main">
  <authors>
    <author>Alexovič Matiašová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  <charset val="238"/>
          </rPr>
          <t>Alexovič Matiašová:</t>
        </r>
        <r>
          <rPr>
            <sz val="9"/>
            <color indexed="81"/>
            <rFont val="Segoe UI"/>
            <family val="2"/>
            <charset val="238"/>
          </rPr>
          <t xml:space="preserve">
PHZ bez DPH, bola vložená pre každú položku jednotlivo</t>
        </r>
      </text>
    </comment>
  </commentList>
</comments>
</file>

<file path=xl/comments5.xml><?xml version="1.0" encoding="utf-8"?>
<comments xmlns="http://schemas.openxmlformats.org/spreadsheetml/2006/main">
  <authors>
    <author>Alexovič Matiašová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  <charset val="238"/>
          </rPr>
          <t>Alexovič Matiašová:</t>
        </r>
        <r>
          <rPr>
            <sz val="9"/>
            <color indexed="81"/>
            <rFont val="Segoe UI"/>
            <family val="2"/>
            <charset val="238"/>
          </rPr>
          <t xml:space="preserve">
PHZ bez DPH, bola vložená pre každú položku jednotlivo</t>
        </r>
      </text>
    </comment>
  </commentList>
</comments>
</file>

<file path=xl/comments6.xml><?xml version="1.0" encoding="utf-8"?>
<comments xmlns="http://schemas.openxmlformats.org/spreadsheetml/2006/main">
  <authors>
    <author>Alexovič Matiašová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  <charset val="238"/>
          </rPr>
          <t>Alexovič Matiašová:</t>
        </r>
        <r>
          <rPr>
            <sz val="9"/>
            <color indexed="81"/>
            <rFont val="Segoe UI"/>
            <family val="2"/>
            <charset val="238"/>
          </rPr>
          <t xml:space="preserve">
PHZ bez DPH, bola vložená pre každú položku jednotlivo</t>
        </r>
      </text>
    </comment>
  </commentList>
</comments>
</file>

<file path=xl/comments7.xml><?xml version="1.0" encoding="utf-8"?>
<comments xmlns="http://schemas.openxmlformats.org/spreadsheetml/2006/main">
  <authors>
    <author>Alexovič Matiašová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  <charset val="238"/>
          </rPr>
          <t>Alexovič Matiašová:</t>
        </r>
        <r>
          <rPr>
            <sz val="9"/>
            <color indexed="81"/>
            <rFont val="Segoe UI"/>
            <family val="2"/>
            <charset val="238"/>
          </rPr>
          <t xml:space="preserve">
PHZ bez DPH, bola vložená pre každú položku jednotlivo</t>
        </r>
      </text>
    </comment>
  </commentList>
</comments>
</file>

<file path=xl/sharedStrings.xml><?xml version="1.0" encoding="utf-8"?>
<sst xmlns="http://schemas.openxmlformats.org/spreadsheetml/2006/main" count="410" uniqueCount="80">
  <si>
    <r>
      <rPr>
        <sz val="10"/>
        <rFont val="Arial"/>
        <family val="2"/>
        <charset val="238"/>
      </rPr>
      <t xml:space="preserve">Verejný obstarávateľ/kupujúci: </t>
    </r>
    <r>
      <rPr>
        <b/>
        <sz val="10"/>
        <rFont val="Arial"/>
        <family val="2"/>
        <charset val="238"/>
      </rPr>
      <t>Univerzita Pavla Jozefa Šafárika v Košiciach</t>
    </r>
  </si>
  <si>
    <t>Uchádzač/predávajúci:</t>
  </si>
  <si>
    <r>
      <rPr>
        <b/>
        <i/>
        <sz val="11"/>
        <color theme="9" tint="-0.249977111117893"/>
        <rFont val="Arial"/>
        <family val="2"/>
        <charset val="238"/>
      </rPr>
      <t xml:space="preserve">* </t>
    </r>
    <r>
      <rPr>
        <i/>
        <sz val="8"/>
        <rFont val="Arial"/>
        <family val="2"/>
        <charset val="238"/>
      </rPr>
      <t>Ak uchádzač nie je platcom DPH, uvedie sadzbu DPH v %   0. 
Na skutočnosť, že nie je platcom DPH upozorní.
Ak uchádzač je platcom DPH, uvedie príslušnú sadzbu DPH.</t>
    </r>
  </si>
  <si>
    <t>Cena predmetu zákazky / zmluvy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</si>
  <si>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</si>
  <si>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</si>
  <si>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</si>
  <si>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</si>
  <si>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</si>
  <si>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</si>
  <si>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</si>
  <si>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</si>
  <si>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</si>
  <si>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</si>
  <si>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</si>
  <si>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</si>
  <si>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</si>
  <si>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</si>
  <si>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Cena za MJ</t>
  </si>
  <si>
    <t>Cena za predpokladané množstvo MJ</t>
  </si>
  <si>
    <t xml:space="preserve">p. č. </t>
  </si>
  <si>
    <t>Názov položky</t>
  </si>
  <si>
    <t>Špecifikácia položky</t>
  </si>
  <si>
    <t>Číslo rozpočtovej položky</t>
  </si>
  <si>
    <t xml:space="preserve">Merná 
jednotka (MJ) </t>
  </si>
  <si>
    <t xml:space="preserve">Predpokladané množstvo MJ </t>
  </si>
  <si>
    <t>bez DPH (EUR)</t>
  </si>
  <si>
    <t xml:space="preserve">Sadzba DPH (%) * </t>
  </si>
  <si>
    <t>DPH (EUR)</t>
  </si>
  <si>
    <t>s DPH (EUR)</t>
  </si>
  <si>
    <t>H/100 x I</t>
  </si>
  <si>
    <t>H + J</t>
  </si>
  <si>
    <t>F x H</t>
  </si>
  <si>
    <t>L/100 x I</t>
  </si>
  <si>
    <t>L + M</t>
  </si>
  <si>
    <t>ks</t>
  </si>
  <si>
    <t>celková cena 
za časť predmetu zákazky 
v EUR s DPH</t>
  </si>
  <si>
    <r>
      <rPr>
        <b/>
        <i/>
        <sz val="10"/>
        <color theme="1"/>
        <rFont val="Arial"/>
        <family val="2"/>
        <charset val="238"/>
      </rPr>
      <t>za uchádzača/predávajúceho</t>
    </r>
    <r>
      <rPr>
        <sz val="10"/>
        <color theme="1"/>
        <rFont val="Arial"/>
        <family val="2"/>
        <charset val="238"/>
      </rPr>
      <t xml:space="preserve">
V ..........................................     dňa    .......................</t>
    </r>
  </si>
  <si>
    <t>podpis:</t>
  </si>
  <si>
    <t>Predmet zákazky/zmluvy: „Špeciálne analytické a laboratórne zariadenia pre NFP projekt NANOVIR“</t>
  </si>
  <si>
    <t>Príloha č. 2 Výzvy na určenie predpokladanej hodnoty zákazky : Špecifikácia a cena predmetu zákazky</t>
  </si>
  <si>
    <t>Príloha č.2 Výzvy na určenie predpokladanej hodnoty zákazky : Špecifikácia a cena predmetu zákazky</t>
  </si>
  <si>
    <t>Príloha č. 2  Výzvy na určenie predpokladanej hodnoty zákazky : Špecifikácia a cena predmetu zákazky</t>
  </si>
  <si>
    <t>0H1P19</t>
  </si>
  <si>
    <t>Rastrovací elektrónový mikroskop pre nanoštruktúrované systémy s vysokým rozlíšením</t>
  </si>
  <si>
    <t>súbor</t>
  </si>
  <si>
    <t>Špeciálne analytické a laboratórne zariadenia pre NFP projekt NANOVIR</t>
  </si>
  <si>
    <t>0H1P29</t>
  </si>
  <si>
    <t>0H2P30</t>
  </si>
  <si>
    <t>Laboratórny potenciostat</t>
  </si>
  <si>
    <t>UV-VIS spektrofotometer</t>
  </si>
  <si>
    <t>0H2P20</t>
  </si>
  <si>
    <t>0H2P22</t>
  </si>
  <si>
    <t>0H2P23</t>
  </si>
  <si>
    <t>Rutinný vibratóm</t>
  </si>
  <si>
    <t>0H2P26</t>
  </si>
  <si>
    <t>0H2P28</t>
  </si>
  <si>
    <t>Wide field 
mikroskop s optickým
 clearingom</t>
  </si>
  <si>
    <t>Zariadenia na doplnenie
vybavenia laboratória bunkových kultúr</t>
  </si>
  <si>
    <t xml:space="preserve">Zariadenie na štúdium 
povrchových vlastností metódou sorpcie/desorpcie
</t>
  </si>
  <si>
    <r>
      <t>Rastrovací elektrónový mikroskop pre nanoštruktúrované systémy s vysokým rozlíšením bude využívaný v projekte na mikroskopickú charakterizáciu aj slabo vodivých vzoriek bez pokovenia. Bude využívaný pri štúdiu štruktúry a dizajnovaní magnetických nanočastíc pre magnetickú separáciu DNA. SEM mokroskop s r</t>
    </r>
    <r>
      <rPr>
        <sz val="9"/>
        <rFont val="Arial"/>
        <family val="2"/>
        <charset val="238"/>
      </rPr>
      <t>ozlíšenie pri 30 kV v móde vysokého vákua : ≤3nm, v móde nízkeho vákua : ≤4 nm, rozlíšením menej ako 3 nm v móde vysokého vákua pri 3 kV, SE a BSE detektory,  FEG-emitor: Shotkyho katóda,</t>
    </r>
    <r>
      <rPr>
        <sz val="9"/>
        <color theme="1"/>
        <rFont val="Arial"/>
        <family val="2"/>
        <charset val="238"/>
      </rPr>
      <t xml:space="preserve"> príslušenstvo pre </t>
    </r>
    <r>
      <rPr>
        <sz val="9"/>
        <rFont val="Arial"/>
        <family val="2"/>
        <charset val="238"/>
      </rPr>
      <t>mó</t>
    </r>
    <r>
      <rPr>
        <sz val="9"/>
        <color theme="1"/>
        <rFont val="Arial"/>
        <family val="2"/>
        <charset val="238"/>
      </rPr>
      <t>d vysokého vákua, možnosť merať magnetické vzorky, prúd zväzku: 300 nm, posuv obrazu 50nm, rotačná pumpa, iónová pumpa, medzné vákuum 10-7 Pa, jednofázové napájacie napätie. Ovládanie mikroskopu pomocou myši, klávesnice, ovládacieho panelu a dotykovej obrazovky. Softvér, potrebný k ovládaniu mikroskopu a ku spracovaniu jeho výstupných dát, musí byť kompatibilný s 64-bitovou verziou operačného systému Windows 10. Riadiaci PC musí mať dostatočne veľký disk na ukladanie obrázkov (min. 1 TB), DVD-RW mechaniku, USB 3.0 rozhranie, veľký LCD monitor (s uhlopriečkou najmenej 23´´), sieťovou kartou umožňujúcou pripojenie ku vnútornej sieti. Všetko musí byť súčasťou dodávky.
- FEG zdroj: Schottkyho emitor, garancia emisie minimálne 3 roky od prevzatia mikroskopu
- Mód vysokého vákua (HV)
- Mód nízkeho vákua (LV)
- Tlak v komore min. do 130 Pa
- Jednoduché softwérové prepínanie medzi režimami HV a LV (ako z režimu HV do LV, tak z režimu LV do HV)
- Urýchľovacie napätie aspoň v intervale 500 V – 30 kV
- Veľký prúd zväzku minimálne 450 nA po dobu min. 72 hodín bez poškodenia emitora
- Minimálne požadované rozlíšenie (určené metódou edge detection podľa ISO/TS 24597 normy 25 %/75 %):
- HV mód: min. 0,8 nm pri urýchľovacom napätí 30 kV
- HV mód: min. 1,2 nm pri urýchľovacom napätí 15 kV
- LV mód: min. 1,8 nm pri urýchľovacom napätí 3 kV
- LV mód: min. 1,8 nm pri urýchľovacom napätí 15 kV
- Plne analytická komora o rozmeroch s veľkosťou vstupného otvoru minimálne 170 mm x 170 mm s možnosťou nainštalovania dvoch protiľahlých (180 °) EDS systémov, EBSD systému a WDS systému naraz
- Mechanicky a počítačovo eucentrický stolček pri všetkých pracovných vzdialenostiach
- Stolček upevnený vo vnútri komory vzoriek a motorizovaný v 5 osiach (X, Y, Z, T, R)
- Posuny motorizovaného stolčeka:
- Os X: min. 120 mm
- Os Y: min 100 mm
- Os Z: min. 80 mm s kontinuálnym posunom
- Rotácia 360 °
 Mikroskop musí byť celkom nový a nepoužitý. Súčasťou dodávky musí byť i všetko zariadenie (t.j. ovládací PC, ovládací softwér, vývevy, hadice, atď.) nevyhnutné pre uvedenie do prevádzky a vlastnú prevádzku mikroskopu.</t>
    </r>
  </si>
  <si>
    <t>frekvenčný rozsah 10μHz - 1MHz, 
maximálny prúd ±2A, 
Minimálny potenciálovy rozsah ±10V, 
Podporuje 2-,3-,4-elektródový system, 
Minimálna potenciálna presnosť ovládania: 0,1% × plný rozsah ± 1mV, 
Minimálne potenciálne rozlíšenie: 10 μV, 
Minimálny potenciálny prírastok 0,075 mV, 
Minimálna citlivosť prúdu: 1pA, 
Komunikačné rozhranie: USB.</t>
  </si>
  <si>
    <t>UV/VIS spektrofotometer s fixnou výstupnou štrbinou, pracujúci v dvojlúčovom režime SPLIT BEAM
Minimálny vlnový rozsah : 190 – 1100 nm, 
chladený detektor (CDD),
Spektrálna štrbina : fixná 1,4 nm;
Minimálny fotometrický rozsah zobrazenia : - 8,0 do 8,0 A; 
Minimálny fotometrický rozsah merania : - 3,0 do 3,0 A; 
Minimálny lineárny rozsah merania: 0 – 4 A;  
Špeciálna pozícia pred detektorom pre meranie rozptyľujúcich vzoriek
Minimálna presnosť nastavenia vlnovej dĺžky: (menej ako) ± 0,1 nm.
Všetko musí byť súčasťou dodávky. Zariadenie  musí byť celkom nové a nepoužité.</t>
  </si>
  <si>
    <t>Elektronicky ovládaný vibratóm pre rutinné krájanie histologických vzoriek s lupou a osvetlením.
- Veľkosť vzorky až do: 70 x 40 x 15 mm 
- Minimálny rozsah rýchlosti posuvu čepele: 0,025 - 2,5 mm / s
- Nastaviteľné rezné okno: elektronické
- Celkový zvislý zdvih vzorky: min. 15 mm
- Možnosti zväčšenia: min. 2x zväčšenie
- Amplitúda: 0,2; 0,4; 0,6; 0,8; 1,0 mm
- Celkový vertikálny zdvih vzorky: min. 15 mm (motorizovaný) štandard
- Minimálny rozsah krájania: 1 až 40 mm (nastaviteľný)</t>
  </si>
  <si>
    <t>Zariadenie na štúdium povrchových vlastností ultramikro/mikro/mezopórovitých core-shell magnetických materiálov metódou sorpcie/desorpcie. Zariadenie umožňuje merať vlastnosti pri kryogénnych aj izbových teplotách a pomocou neho bude vyhodnocovaný objem pórov, veľkosť pórov a veľkosť povrchu. Parametre budú kľúčové pre výber správnych vzoriek na uzatváranie antivirálnych liečiv.
Súčasťou dodávky musí byť i všetko zariadenie (t.j. ovládací PC, ovládací softwér, vývevy, hadice, atď.) nevyhnutné pre uvedenie do prevádzky a vlastnú prevádzku zariadenia. Riadiaci PC musí mať dostatočne veľký disk a výkonný procesor, DVD-RW mechaniku, USB 3.0 rozhranie, veľký LCD monitor (s uhlopriečkou najmenej 27´´), sieťovou kartou umožňujúcou pripojenie k sieti. 
- Výkonný softvér, potrebný k ovládaniu zariadenia a spracovaniu a vyhodnocovaniu dát, na redukciu dát, ktorý poskytuje rôzne možnosti ľahkej interpretácie. Softvér umožňuje opakované cyklovanie izoteriem 
- DFT, výpočet BET (Brunauer, Emmett a Teller), Langmuirov povrch, Temkin a Freundlichova izotermická analýza, Objem a distribúcia pórov v oblasti mezopórov a makropórov metódou BJH (Barrett, Joyner a Halenda) s použitím rôznych rovníc hrúbky vrátane štandardnej izotermy definovanej používateľom, Objem pórov a celkový objem pórov v rozsahu veľkostí pórov definovanom používateľom,  
- Výpočet adsorpčného tepla 
- meranie mikropórovitých a mezopórovitých látok a ich povrchových vlastností 
- použiteľné plyny na charakterizáciu: dusík, vodík, oxid uhličitý, argón a iné 
- rozlíšenie transducera: min. 0.0010342136 kPa  
- rozsah tlakov: minimálne 0 - 1013 kPa (0 – 10 bar/atmosfér) 
- prístroj má aspoň 2 odplyňovacie porty 
- teplotný rozsah odplyňovania: do 450 °C, zvyšovanie po 1 °C, odchýlka presnosti menšia ako ± 10 °C nastavenej hodnoty na termočlánku. 
- dve pumpy, jedna na analýzu, jedna na odplyňovanie 
- vákuum 5 × 10-3 mmHg 
- Prevodník teploty rozdeľovača (Minimálna presnosť ± 0,02 ° C, Minimálna stabilita ± 0,01 ° C za mesiac) 
- 3-litrová Dewarová nádoba 
- Prevádzková teplota v rozsahu min. 10 až 35 °C 
- Napájanie 240 V. 
 Zariadenie musí byť celkom nové a nepoužité.</t>
  </si>
  <si>
    <t>Zariadenie na štúdium
 atomárnej štruktúry</t>
  </si>
  <si>
    <t>..........................................</t>
  </si>
  <si>
    <t>......................................</t>
  </si>
  <si>
    <t xml:space="preserve">MIKROSKOP
- Invertovaný mikroskop s kovovým telom a nízko položeným ťažiskom
- plne motorizovaný statív. Univerzálny a rozšíriteľný na systémy TIRF, FRAP a ďalšie techniky.
- ovládanie ostrenia a X,Y posuvu pomocou externého, voľne polohovateľného ovládača, nezávisle na PC
- ovládanie pomocou výklopného, farebného dotykového LCD displeja.
- možnosť vypnutia displeja pri citlivom snímaní
- možnosť ovládať všetky motorizované funkcie na tele mikroskopu
- riadiaca elektronika pre motorizované časti mikroskopu umiestnená v externej jednotke umiestniteľnej mimo antivibračného stola pre elimináciu tepelného žiarenia a vibrácií
- dedikovaný hardwarový spínač pre analógové a digitálne signály s priamou komunikáciou statívu s perifériou vrátane kamery, osvetlenia, karuselov a uzávierky  
FOKUS
- motorizovaný a kódovaný pohyb v osi Z 
- rozsah pohybu v osi Z:     min. 11 mm
- najmenší krok v osi Z:   max. 5 nm
- rýchlosť ostrenia    min. 4 mm/s
- automatické oddialenie objektívu od krycieho sklíčka vzorky pred zmenou objektívu
- motorizovaná zmena pozície v osi Z s automatickým návratom pre jednoduchšiu aplikáciu immerzie
- možnosť nastavenia korekcie parfokality pre rôzne triedy a typy objektívov
- automatické varovanie pri prechode z imerzného objektívu na suchý a naopak
- automatický návrat na zvolenú pozíciu v osi Z s odchýlkou max. +/- 10 nm v oboch smeroch posunu
- hardwarový autofokus udržujúci stálu pozíciu voči kryciemu sklíčku (pre sklenené aj plastové sklíčka)
- softvérový autofokus
TUBUS A OKULÁRE
- ergonomický tubus s možnosťou naklápania v rozsahu 30°-45°, s voľným priehľadom na vzorku
- upevnenie okulárov typu siedentopf s možnosťou zvolenia spodnej a vrchnej úvrate
- okuláre so zväčšením 10 x a zorným poľom 25 mm, obidva s nastaviteľnými dioptriami a odnímateľnými plastovými očnicami.
KAMEROVÉ PORTY
- dva motorizované bočné kamerové porty na tele mikroskopu, oba s výstupom 100/ 0 % na kameru s priemerom 19 mm a zhodnou strednou obrazovou rovinou
- možnosť rozšírenia o ďalšie možnosti delenia svetla: 80/20 % a 50/50 %
</t>
  </si>
  <si>
    <t>STOLČEK
- motorizovaný skenovací XY stolček s otvorom minimálne 150x100 mm pre výmenné inzerty.
- rozsah pohybu minimálne 127x83 mm
- automatické vypnutie/zapnutie spolu s mikroskopom
- pozičné rozlíšenie maximálne 6nm
- presnosť &lt;1 µm 
- odchýlka pri návrate na zvolenú pozíciu &lt;0.25 µm
- rýchlosť minimálne 400 mm/s
- zrýchlenie minimálne 1 m/s2
- možnosť kedykoľvek ovládať stolček manuálne pomocou ruky
OSVETLENIE (práca v jasnom poli, tzv. „brightfield“)
- výklopné rameno so vstavanou motorizovanou poľnou clonou
- typ svetelného zdroja: LED 
- min. životnosť 25 000 pracovných hodín
- min. 2 držiaky pre svetelné filtre
- automatická motorizovaná uzávierka
KONTRASTNÉ METÓDY
- plne motorizovaný DIC (diferenciálna interferenčná kontrastná mikroskopia)
- analyzátor zabudovaný vo fluorescenčnej kocke, na umiestnenie do fluorescenčného karuselu
- automatické vybratie a vloženie všetkých optických prvkov pri prepínaní medzi kontrastnými metódami a fluorescenciou
- automatické vybranie objektívového hranola analyzátora
KONDENZOR
- motorizovaný kondenzor pre automatickú zmenu kontrastných metód a automatického prispôsobenia pri zmene zväčšenia. 
- 6 pozícií v kondenzorovom karusele pre inzerty pre kontrastné metódy
- hlava s pracovnou vzdialenosťou min. 28 mm s min. NA (numerickou apertúrou) 0.55
FLUORESCENCIA
- motorizovaný a automatizovaný regulátor intenzity fluorescenčného žiarenia
- motorizovaná uzávierka fluorescenčného žiarenia
- motorizovaná poľná clona fluorescenčného žiarenia s automatickým prepínaním kruhového a obdĺžnikového priesvitu podľa zvolenej optickej trasy do okulárov alebo na čip kamery
- dvojaké ovládanie intenzity fluorescencie: pomocou dedikovaného ovládača a v softvéri
- motorizovaný karusel fluorescenčných filtrov so 6 pozíciami a s automatickým rozpoznaním vloženého filtru
- absolútna zhoda všetkých fluorescenčných kanálov aj pri výmene fluorescenčných kociek (&lt;1 pixel)
- fluorescenčná kocka pre vizualizáciu fluorofórov v modrej časti spektra (napr. DAPI, Alexa Fluor 405)
- fluorescenčná kocka pre vizualizáciu fluorofórov v zelenej časti spektra (napr. GFP, FITC, Alexa Fluor 488)
- fluorescenčná kocka pre vizualizáciu fluorofórov v oranžovej/červenej časti spektra (napr. rhodamín, Alexa Fluor 555)   
- fluorescenčná kocka pre vizualizáciu fluorofórov v ďalekej červenej časti spektra (napr. Y5, CY5, Draq5)
- multiband fluorescenčná kocka pre súčasnú vizualizáciu v modrej, zelenej a oranžovej časti spektra 
- externý zdroj fluorescencie typu LED so štyrmi excitačnými kanálmi, excitácia v rozmedzí 385-405 nm (1. kanál); 475-490 nm (2. kanál); 540-560 nm (3. kanál); 625-640 nm (4. kanál) 
- výdrž zdroja flourescencie minimálne 10 000 pracovných hodín</t>
  </si>
  <si>
    <t xml:space="preserve">FILTROVÉ KOLESO
- externé emisné filtrové koleso 
- rýchlosť zmeny filtru max. 30 ms
- 5 pozícií pre emisné filtre
- emisné filtre kompatibilné s fluorescenčnými kockami
OBJEKTÍVOVÝ REVOLVER
- motorizovaný objektívový revolver s miestom pre 6 objektívov
- ochrana proti zatečeniu imerzie a médií do tela mikroskopu
- objektívy:
o semiapochromatický objektív s fluoritovou optikou, zväčšenie 5x, NA min. 0.2, pracovná vzdialenosť min. 13,5 mm, s fázovým kontrastom, suchý (bez použitia imerzie)
o semiapochromatický objektív s fluoritovou optikou, zväčšenie 10x, NA min. 0.32 s fázovým kontrastom, suchý (bez použitia imerzie)
o semiapochromatický objektív s fluoritovou optikou, zväčšenie 20x, NA min. 0.4 s fázovým kontrastom, suchý (bez použitia imerzie)
o semiapochromatický objektív s planapochromatickou optikou, zväčšenie 20x, NA min. 0.75, s možnosťou korekcie hrúbky krycieho/podložného sklíčka, multiimerzný (voda, glycerol, olej)
o planapochromatický objektiv s planapochromatickou optikou, zväčšenie 40x, NA min. 0.95, suchý (bez použitia imerzie)
o planapochromatický objektiv s planapochromatickou optikou, zväčšenie 40x, NA min. 1.1, imerzný (voda)
o planapochromatický objektiv s planapochromatickou optikou, zväčšenie 63x, s nastaviteľnou NA v rozsahu minimálne 0.65-1.35,  pracovná vzdialenosť min. 0,14 mm, imerzný (olej)
o planapochromatický objektiv s planapochromatickou optikou, zväčšenie 100x, NA min. 1.4, imerzný (olej)
KAMERA 
- monochromatická kamera pre fluorescenčné snímanie
- rozlíšenie:    min. 2048x2048 (4.2 Mpix)
- rýchlosť:    min. 80 fps  (pri plnom rozlíšení 2048x2048) 
- veľkosť pixelu:    min. 6.4x 6.4 µm
- linearita signálu:   min. 99,75%
- typ senzoru:    sCMOS
- veľkosť senzora:  min. 13 mm x 13 mm
- kvantová výťažnosť     min. 80 %
- šum pri čítaní:   max. 0.9 e-
- šum:    max. 0.15 e-/px/s
- dynamický rozsah:   min. 30000:1
- možnosť pixel binningu: min. 2x2, 3x3, 4x4, 8x8
- interná pamäť:    min. 1 GB
- možnosť pripojenia kamery cez rozhranie Camera link 
</t>
  </si>
  <si>
    <t>........................................</t>
  </si>
  <si>
    <t>...........................................</t>
  </si>
  <si>
    <t>2. centrifúga s chladením a príslušenstvom (rotor, adaptér na skúmavky)
• chladenie v minimálnom rozsahu -9°C až 40°C, funkcia rýchleho vychladenia, funkcia vypnutia chladenia po max. 8 hod. nečinnosti; 
• nerezová centrifugačná komora, elektronická detekcia nevyváženia, automatická detekcia nerovnováhy;
• kompaktný dizajn, rozmery max. 38 x 58 x 26 cm (Š x H x V) v každom parametre;
• veľmi tichá prevádzka, maximálna hlučnosť 46 dB(A); 
• akcelerácia ≤20 s a decelerácia ≤28 s; 
• jasný a ľahko ovládateľný digitálny displej s nastavením času a rýchlosti, prehľadné ovládacie prvky a digitálne ukazovatele najdôležitejších parametrov centrifugácie; 
• ovládanie pomocou otočných gombíkov; 2 programovateľné tlačidlá 
• nastavenie otáčok v minimálnom rozsahu 100 – 4 400 otáčok /min, krok nastavenia otáčok max. 100 otáčok/min;
• nastavenie času centrifugácie v minimálnom rozsahu 0 až 99 min alebo kontinuálne; 
• nízka prístupová výška centrifúgy – max. 60 cm; 
• automatické otvorenie veka centrifúgy po ukončení centrifugačného cyklu; 
• štandardný alebo pomalý rozbeh a dobeh centrifugácie pre citlivé aplikácie; 
• optimalizované odvetranie centrifugačnej komory cez zadnú stenu centrifúgy; 
• bezpečnostné a aplikačné certifikáty CE, UL 
• dostupnosť širokého spektra rotorov a adaptérov pre centrifugáciu rôznorodých, v klinickej praxi najčastejšie používaných, skúmaviek v objemovom rozpätí od 1,5 ml až do 85 ml; 
• funkcia rýchleho stočenia (tzv. ShortSpin); 
• funkcia odpočítavania času až po dosiahnutí nastavených otáčok za minútu; 
• autoklávovateľné všetky rotory a adaptéry (min. odolnosť pri 121°C 20 min);
• možnosť použitia aerosól nepriepustných uzáverov závesov rotora pre bezpečnú centrifugáciu infekčných vzoriek; možnosť uzamknutia nastavených parametrov centrifugácie; 
• bezúdržbový pohon; 
• minimálny príkon 380 W; 
• súčasťou dodávky aj: 
o kompatibilný rotor s okrúhlymi závesmi, max. otáčky 3 000 x g – 4400 ot./min., a 2 balenia adaptérov na 15 a 50 ml skúmavky
o kompatibilný rotor pre 24 x 1,5/2,0 ml skúmaviek, max. otáčky 1770 x g – 4400 ot./min., a adaptéry na 0,5 ml a 0,6 ml skúmavky – 4x 6 ks"</t>
  </si>
  <si>
    <t>"1. biologický termostat:
• minimálny teplotný rozsah +5°C nad teplotu okolia až +75°C;
• teplotná odchýlka priestorová maximálne 0,6°C pri 37°C;
• teplotná odchýlka časová maximálne 0,2°C pri 37°C;
• inteligentné zobrazenie a nastavenie prevádzkových parametrov;
• veľký fluorescenčný displej, umiestnený vo dverách prístroja;
• akustický a vizuálny alarm;
• záznam alarmových stavov (história);
• bezpečnostný termostat (teplotná ochrana);
• vnútorný objem min. 194 litrov
• Minimálne 2 ks perforované nerezové police (rozmery min. 430 x 550 mm, max. záťaž minimálne 25 kg, minimálne 19kg/komora);
• nerezový interiér, vnútorné oblé rohy za účelom ľahkého čistenia, vnútorné sklené dvierka, minimálne vnútorné rozmery 708 x 464 x 589 mm ( v x š x h);
• prirodzená cirkulácia vzduchu (bez ventilátora);
• vonkajšia skriňa z galvanickej ocele chránenej chemicky odolným lakom, maximálne vonkajšie rozmery 920 x 640 x 738 mm ( v x š x h);
• napájanie: 220-240V / 50 Hz, max. príkon: 710 W;
• (hmotnosť: max. 65 kg;)
• garancia kvality ISO 9001, certifikácia CE"</t>
  </si>
  <si>
    <t>Pipeta Objem Systematická chyba Náhodná chyba
50 – 1000 µ, 100 µl ± 3,0% ± 3 µl ± 0,6% ± 0,6 µl
 500 µl ± 1,0% ± 5 µl ± 0,2% ± 1 µl
 1000 µl ± 0,6% ± 6 µl ± 0,2% ± 2 µl
15 – 300 µl 30 µl ± 2,5% ± 0,75 µl ± 0,7% ± 0,21 µl
 150 µl ± 1,0% ± 1,5 µl ± 0,3% ± 0,45 µl
 300 µl ± 0,6% ± 1,8 µl ± 0,2% ± 0,6 µl
elektronický pipetor (pracovný rozsah 0,1-100 ml):
• ľahký a ergonomický pipetor;
• nasávacia a vypúšťacia funkcia ovládateľná jedným prstom;
• plne autoklávovateľný ;
• určený pre pipety o objeme 0,1 – 100 ml;
• hmotnosť max. 160 g;
• kapacita batérie min. 1100 mAh/3,7 V; 
• nabíjanie do plného stavu max. 4 hod.;
• minimálny počet dávkovacích cyklov - 2000 (s 25 ml pipetou);
• zobrazenie stavu nabitia batérie pomocou LED indikácie;
• hladké nastavenie rýchlosti čerpania;
• možnosť použitia pipetora aj počas nabíjania;
• súčasťou dodávky je aj nabíjačka, stojan na stenu a opierky pre odkladanie na pracovnú plochu s nasadenou pipetou, filtre s veľkosťou pórov 0,45 µm (2ks) "</t>
  </si>
  <si>
    <t>3.digitálne automatické pipety s variabilným nastavením objemu v rozsahu 15-300 µl (1ks) a 50-1000 µl (1ks): 
• ergonomický tvar, vhodný aj pre ľavákov, bez vonkajších kovových častí;
• odpružený dolný kónus pipety – vysoká reprodukovateľnosť pipetovania, nízka sila nasadenia a odhodenia špičky, možnosť zablokovania odpruženia;
• základné funkcie: pipetovanie, manuálne pipetovanie, pipetovanie a miešanie, dávkovanie, automatické dávkovanie; multi aspirácia, sekvenčné dávkovanie, reverzné pipetovanie, riedenie, sekvenčné pipetovanie, uloženie fixného objemu, uživateľské programovanie,
• jednoduchý výber funkcie otočným kolieskom s popisom;
• jednoduché nastavenie objemu tlačidlovým spínačom (intuitívny systém – hore je viac, dole je menej);
• jednoduché ovládanie, nízka hmotnosť;
• prehľadný podsvietený farebný displej;
• funkcia pripomenutia servisu pipety, zobrazenie intervalov údržby;
• funkcia nastavenia typu kvapaliny, nápoveda pre použitie, nastavenie korekcie podľa nadmorskej výšky;
• nastaviteľná rýchlosť nasávania a vypúšťania kvapaliny, min. 8 rýchlostí; 
• systém pre kalibrovanie a možnosť prepnúť (softvérová funkcia) nastavenia pipety pre iný typ kvapaliny než je voda (glycerol, etanol a iné);
• autoklávovateľná celá dolná časť pipety;
• jednoduchá údržbu, ľahko rozoberateľná bez použitia iných nástrojov;
• automatické prepnutie do stand-by módu po max. 5 minútach nečinnosti;
• minimálna výdrž batérie 8 hodín práce;
• súčasťou dodávky aj nabíjací adaptér a dobíjateľná Li-polymer batéria pre každú pipetu, nabíjacia kolíska pre pripojenie do rotačného stojanu;
• farebné označenie tlačidla pipety podľa veľkosti objemu;
• zaistenie servisu pipiet;
Požadovaná presnosť - udané sú maximálne hodnoty odchýlky pri referenčných objemoch:</t>
  </si>
  <si>
    <t>Kompaktný (stolný) RTG difraktometer na meranie v reflexnom režime s Bragg-Brentano usporiadaním s parametrami:
- Goniometer musí byť typu Theta-Theta. Polomer goniometra minimálne  140 mm.
- Merací rozsah goniometra min. od 0 deg. do 145 deg. Minimálne. širší interval uhlového rozsahu 2theta 
- Goniometer musí garantovať absolútnu presnosť merania uhla ±0.02 deg. v celom intervale uhlového rozsahu 2theta.
- Difraktometer musí byť vybavený RTG lampou s Cu terčíkom a adekvátnym napájacím zdrojom. Prístroj musí podporovať štandardný rozmer RTG lámp, ktoré sa používajú v bežných laboratórnych difraktometroch.
- RTG lampa musí mať minimálny výkon 600 W (30-40 kV, 7-15 mA).  Maximálne vyšší výkon RTG lampy.  V prípade že RTG lampa vyžaduje na svoju činnosť externý chladiaci systém, ten musí byť súčasťou dodávky.
- Držiak vzorky musí umožňovať otáčanie vzorky. Navyše musí umožňovať sekvenčné zmeranie minimálne 5 vzoriek, prípustná vyššia kapacita vzoriek v automatickom podávači vzoriek 
- V závislosti od dizajnu difraktometra musí obsahovať variabilné divergenčné a rozptylové clony; a Sollerove clony.
- Difraktometer musí byť vybavený mikropásikovým detektorom s aspoň 150 mikropásikmi, pričom rozostup susedných mikropásikov musí byť menší ako 100 mikrometrov. Detektor musí umožňovať diskrimináciu detegovaných fotónov s cieľom potlačenia fluorescenčného žiarenia.
- Difraktometer musí byť vybavený riadiacim počítačom s nevyhnutným programovým vybavením na riadenie experimentu a automatizovaný zber dát. Riadiaci počítač musí byť súčasťou prístroja alebo osobitne ako súčasť dodávky min. splňať   CPU: min. 7000 bodov benchmark cpu passmark, GPU: integrovaná min 2 GB, RAM: min. 8GB, SSD: min. 512 GB, OS: Win10, 64-bit, periférie: optická mechanika, RJ-45, USB 3.0, USB 2.0, HDMI, VGA, DisplayPort, analógový vstup/výstup, klávesnica a myš v balení, veľký LED monitor (s uhlopriečkou min. 27‘‘) a sieťovú kartu umožňujúcou pripojenie k sieti LAN.
- Súčasťou dodávky musí byť aj nevyhnutné programové vybavenie na identifikáciu kryštalografických fáz, ktoré vie spolupracovať s databázou COD. Dodaný program musí navyše umožňovať kvantitatívnu fázovú analýzu. Požadujeme minimálne dodanie ďalších programov určených na vypresnenie atomárnej štruktúry pomocou Rietveldovej analýzy. 
- Na správne fungovanie všetkých komponentov difraktometra (napájací zdroj RTG lampy, externý chladič, riadiaci počítač) by malo postačovať jednofázové striedavé napätie (220-240 V).
- V celkovej cene difraktometra musia byť zahrnuté: zabalenie a transport zariadenia, inštalácia a základné zaškolenie na jeho prevádzku. Zariadenie musí byť celkom nové a nepoužité.</t>
  </si>
  <si>
    <t xml:space="preserve">PC
OS: Win 10 64-bit, alebo ekvivalent. Monitor: min. 37,5“, min. 4K rozlíšenie; SSD: min. 512GB; HDD: min. 2 TB; RAM: min. 64GB; CPU: min. 14 000 bodov benchmark; GPU: dedikovaná, min. 11GB, min. 3584 CUDA jadier. Periférie: vysokorýchlostné pripojenie LAN, klávesnica a myš v balení
SOFTVÉR NA SNÍMANIE MIKROFOTOGRAFIÍ 
- plná kontrola pri nastavení parametrov snímania, ukladanie snímok do galérií, export dát do MS Excell, ukladanie metadát
- automatické ukladanie všetkých medzikrokov v procese snímania na disk počítača
- možnosť nastavenie parametrov snímania zhodných ako u už uložených snímok, základná úprava snímok
- ovládanie motorizovaných častí mikroskopu a kamery
- možnosť nastavenia predefinovaných profilov snímania
- základné možnosti kvantifikácie: meranie intenzity, vzdialenosti a plochy
- vkladanie popisov a mierky, ktoré sú ukladané do metadát snímky
- možnosť pripojiť mobilné zariadenie alebo webového klienta k akvizičnej stanici prostredníctvom vzdialeného prístupu
- možnosť vzdialeného sledovania priebehu experimentu (snímania), preskúmanie celého experimentu alebo otvorenie ľubovoľných obrázkových sérií nasnímaných počas experimentu 
- zahájenie, zastavenie alebo pozastavenie experimentov (snímania) prostredníctvom mobilného zariadenia 
- možnosť pripojenia a komunikácie viacerých vzdialených používateľov 
- možnosť ovládania riadiacej jednotky inkubačnej komory zo snímacieho softvéru
- automatická detekcia stabilných hodnôt prostredia a varovanie užívateľa pri prekročení kritických hodnôt
- automatické spustenie experimentu až pri dosiahnutí stabilných hodnôt prostredia
- 3D vizualizácia a kvantifikácia nasnímaných objektov s možnosťou zobrazenia hĺbkovej mapy, zobrazenie objektov v 3D priestore
- možnosť definovať minimálne 7 kanálov v rámci jedného snímania, každý s vlastnými parametrami snímania, metódou kontrastu a osvetlenia, možnosť nastaviť pre každý kanál zvlášť kontrast, dynamický rozsah, jas a gamma, možnosť nastaviť a odstrániť tzv. ROI - oblasť záujmu v jednotlivých kanáloch
</t>
  </si>
  <si>
    <t xml:space="preserve"> modul pre pokročilé programovanie stolčeka mikroskopu (uvedené funkcie môžu byť integrované aj priamo v softvéri na snímanie mikrofotografií)
• možnosť tvorby prehľadových snímok celej skenovanej oblasti (tzv. panorámy) manuálne aj automaticky
• možnosť skenovania vzoriek vo voľne definovaných kanáloch v osiach X, Y, Z a v čase (t)
• možnosť vytvárania pevných bodov zaostrenia (fokusu) aj u nerovných vzoriek
• plná integrácia hardvérového a softvérového ovládania fokusu
• možnosť skenovania ľubovoľných komerčne dostupných nosičov (podložné sklíčka, multijamkové platničky, petriho misky)
• možnosť definovania ľubovoľného nosiča s ľubovoľným počtom jamiek s ľubovoľnými parametrami 
• možnosť definovať parametre skenovania u rôznych nosičov vzoriek vrátane percentuálneho obsiahnutia nosiča, či automatického stanovenia skenovacej oblasti
• automatická detekcia objektov v prehľadovej snímke kvôli efektívnej práci pri snímaní
• možnosť vytvorenia prehľadovej snímky pomocou zarovnania objektu s importovanou fotografiou objektu
- možnosť vyhladenia hrán medzi susediacimi snímkami v panoramatickej snímke
- možnosť automatického spustenia analýzy naskenovanej vzorky podľa vopred zvoleného formátu
- možnosť programovania skenovania v osi Z a nastavenia softvérového autofokusu: 
• zhotovenie série snímok v rôznych polohách v osi Z (možnosť tvorby tzv. „Z-stack“)
• skladanie týchto snímok do jednej snímky s rozšírenou hĺbkou ostrosti (možnosť tvorby tzv. „maximum intensity projection“)
• trojrozmerná vizualizácia a úprava nasnímaných dát
- možnosť snímania časozberných záberov s automatickým nastavením optimálneho a čo najkratšieho expozičného intervalu 
- modul pre softvérový optický clearing a dekonvolúciu (uvedené funkcie môžu byť integrované aj priamo v softvéri na snímanie mikrofotografií, alebo vyriešené iným spôsobom, napr. hárdverovo pridaním konfokálnej hlavy do zostavy mikroskopu): 
• možnosť optického clearingu objemných vzoriek, možnosť automatického zapnutia a vypnutia funkcie pri snímaní 
• možnosť 3D adaptívnej dekonvolúcie v reálnom čase s podporou všetkých dostupných jadier grafickej karty pre vyšší výkon
• obidve funkcie plne integrované v softvéri na snímanie mikrofotografií bez nutnosti exportu do softvéru tretích strán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</si>
</sst>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i/>
      <sz val="8"/>
      <name val="Arial"/>
      <family val="2"/>
      <charset val="238"/>
    </font>
    <font>
      <b/>
      <i/>
      <sz val="11"/>
      <color theme="9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64"/>
      </patternFill>
    </fill>
    <fill>
      <patternFill patternType="solid">
        <fgColor rgb="FFE7E7FF"/>
        <bgColor indexed="22"/>
      </patternFill>
    </fill>
    <fill>
      <patternFill patternType="solid">
        <fgColor rgb="FFFBE5D6"/>
        <bgColor indexed="27"/>
      </patternFill>
    </fill>
    <fill>
      <patternFill patternType="solid">
        <fgColor rgb="FFFFBDD8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6E9C9"/>
      </patternFill>
    </fill>
  </fills>
  <borders count="1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auto="1"/>
      </left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77111117893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/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indexed="64"/>
      </bottom>
      <diagonal/>
    </border>
    <border>
      <left style="thin">
        <color theme="9" tint="-0.24994659260841701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337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4" fontId="6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4" fontId="3" fillId="0" borderId="0" xfId="0" applyNumberFormat="1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2" fillId="0" borderId="0" xfId="0" applyFont="1"/>
    <xf numFmtId="4" fontId="12" fillId="2" borderId="17" xfId="0" applyNumberFormat="1" applyFont="1" applyFill="1" applyBorder="1" applyAlignment="1">
      <alignment horizontal="right" vertical="center"/>
    </xf>
    <xf numFmtId="1" fontId="12" fillId="2" borderId="17" xfId="0" applyNumberFormat="1" applyFont="1" applyFill="1" applyBorder="1" applyAlignment="1">
      <alignment horizontal="center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1" fontId="12" fillId="0" borderId="0" xfId="0" applyNumberFormat="1" applyFont="1" applyAlignment="1">
      <alignment horizontal="center" vertical="center"/>
    </xf>
    <xf numFmtId="4" fontId="12" fillId="0" borderId="20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4" fontId="17" fillId="7" borderId="21" xfId="0" applyNumberFormat="1" applyFont="1" applyFill="1" applyBorder="1" applyAlignment="1">
      <alignment horizontal="right" vertical="center"/>
    </xf>
    <xf numFmtId="0" fontId="18" fillId="0" borderId="22" xfId="0" applyFont="1" applyBorder="1"/>
    <xf numFmtId="0" fontId="18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0" fillId="8" borderId="18" xfId="0" applyFont="1" applyFill="1" applyBorder="1" applyAlignment="1">
      <alignment vertical="top"/>
    </xf>
    <xf numFmtId="0" fontId="12" fillId="8" borderId="18" xfId="0" applyFont="1" applyFill="1" applyBorder="1" applyAlignment="1">
      <alignment vertical="top"/>
    </xf>
    <xf numFmtId="0" fontId="21" fillId="0" borderId="2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8" borderId="1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6" borderId="33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4" fontId="13" fillId="3" borderId="33" xfId="0" applyNumberFormat="1" applyFont="1" applyFill="1" applyBorder="1" applyAlignment="1">
      <alignment horizontal="center" vertical="center" wrapText="1"/>
    </xf>
    <xf numFmtId="3" fontId="13" fillId="3" borderId="33" xfId="0" applyNumberFormat="1" applyFont="1" applyFill="1" applyBorder="1" applyAlignment="1">
      <alignment horizontal="center" vertical="center" wrapText="1"/>
    </xf>
    <xf numFmtId="4" fontId="14" fillId="3" borderId="3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justify" vertical="center" wrapText="1"/>
    </xf>
    <xf numFmtId="0" fontId="28" fillId="0" borderId="20" xfId="0" applyFont="1" applyBorder="1" applyAlignment="1">
      <alignment wrapText="1"/>
    </xf>
    <xf numFmtId="0" fontId="0" fillId="9" borderId="0" xfId="0" applyFill="1" applyAlignment="1">
      <alignment horizontal="center" vertical="center"/>
    </xf>
    <xf numFmtId="0" fontId="11" fillId="6" borderId="24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/>
    </xf>
    <xf numFmtId="4" fontId="12" fillId="0" borderId="38" xfId="0" applyNumberFormat="1" applyFont="1" applyBorder="1" applyAlignment="1">
      <alignment horizontal="right" vertical="center"/>
    </xf>
    <xf numFmtId="0" fontId="28" fillId="0" borderId="20" xfId="0" applyFont="1" applyBorder="1" applyAlignment="1">
      <alignment vertical="center" wrapText="1"/>
    </xf>
    <xf numFmtId="0" fontId="12" fillId="10" borderId="0" xfId="0" applyFont="1" applyFill="1"/>
    <xf numFmtId="4" fontId="8" fillId="10" borderId="2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0" fillId="10" borderId="0" xfId="0" applyFill="1" applyAlignment="1">
      <alignment horizontal="left" vertical="center"/>
    </xf>
    <xf numFmtId="49" fontId="12" fillId="10" borderId="19" xfId="0" applyNumberFormat="1" applyFont="1" applyFill="1" applyBorder="1" applyAlignment="1">
      <alignment horizontal="left" vertical="center"/>
    </xf>
    <xf numFmtId="0" fontId="27" fillId="10" borderId="0" xfId="0" applyFont="1" applyFill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27" fillId="10" borderId="40" xfId="0" applyFont="1" applyFill="1" applyBorder="1" applyAlignment="1">
      <alignment horizontal="center" vertical="center" wrapText="1"/>
    </xf>
    <xf numFmtId="0" fontId="0" fillId="10" borderId="41" xfId="0" applyFill="1" applyBorder="1"/>
    <xf numFmtId="0" fontId="13" fillId="10" borderId="42" xfId="0" applyFont="1" applyFill="1" applyBorder="1" applyAlignment="1">
      <alignment horizontal="center" vertical="center"/>
    </xf>
    <xf numFmtId="0" fontId="15" fillId="10" borderId="43" xfId="0" applyFont="1" applyFill="1" applyBorder="1" applyAlignment="1">
      <alignment horizontal="center" vertical="center" wrapText="1"/>
    </xf>
    <xf numFmtId="0" fontId="12" fillId="10" borderId="44" xfId="0" applyFont="1" applyFill="1" applyBorder="1"/>
    <xf numFmtId="0" fontId="12" fillId="10" borderId="46" xfId="0" applyFont="1" applyFill="1" applyBorder="1"/>
    <xf numFmtId="4" fontId="8" fillId="10" borderId="48" xfId="0" applyNumberFormat="1" applyFont="1" applyFill="1" applyBorder="1" applyAlignment="1">
      <alignment horizontal="center" vertical="center" wrapText="1"/>
    </xf>
    <xf numFmtId="4" fontId="14" fillId="11" borderId="47" xfId="0" applyNumberFormat="1" applyFont="1" applyFill="1" applyBorder="1" applyAlignment="1">
      <alignment horizontal="center" vertical="center" wrapText="1"/>
    </xf>
    <xf numFmtId="4" fontId="8" fillId="0" borderId="48" xfId="0" applyNumberFormat="1" applyFont="1" applyBorder="1" applyAlignment="1">
      <alignment horizontal="center" vertical="center" wrapText="1"/>
    </xf>
    <xf numFmtId="0" fontId="12" fillId="0" borderId="50" xfId="0" applyFont="1" applyBorder="1"/>
    <xf numFmtId="4" fontId="14" fillId="11" borderId="42" xfId="0" applyNumberFormat="1" applyFont="1" applyFill="1" applyBorder="1" applyAlignment="1">
      <alignment horizontal="center" vertical="center" wrapText="1"/>
    </xf>
    <xf numFmtId="0" fontId="12" fillId="0" borderId="51" xfId="0" applyFont="1" applyBorder="1"/>
    <xf numFmtId="0" fontId="12" fillId="0" borderId="52" xfId="0" applyFont="1" applyBorder="1"/>
    <xf numFmtId="0" fontId="12" fillId="10" borderId="53" xfId="0" applyFont="1" applyFill="1" applyBorder="1"/>
    <xf numFmtId="0" fontId="3" fillId="10" borderId="26" xfId="0" applyFont="1" applyFill="1" applyBorder="1" applyAlignment="1">
      <alignment horizontal="center" vertical="center" wrapText="1"/>
    </xf>
    <xf numFmtId="0" fontId="16" fillId="0" borderId="54" xfId="0" applyFont="1" applyBorder="1"/>
    <xf numFmtId="0" fontId="27" fillId="10" borderId="47" xfId="0" applyFont="1" applyFill="1" applyBorder="1" applyAlignment="1">
      <alignment horizontal="center" vertical="center" wrapText="1"/>
    </xf>
    <xf numFmtId="0" fontId="16" fillId="0" borderId="50" xfId="0" applyFont="1" applyBorder="1"/>
    <xf numFmtId="0" fontId="12" fillId="10" borderId="24" xfId="0" applyFont="1" applyFill="1" applyBorder="1" applyAlignment="1">
      <alignment vertical="top" wrapText="1"/>
    </xf>
    <xf numFmtId="0" fontId="12" fillId="10" borderId="25" xfId="0" applyFont="1" applyFill="1" applyBorder="1" applyAlignment="1">
      <alignment vertical="top" wrapText="1"/>
    </xf>
    <xf numFmtId="0" fontId="12" fillId="0" borderId="55" xfId="0" applyFont="1" applyBorder="1"/>
    <xf numFmtId="0" fontId="0" fillId="0" borderId="41" xfId="0" applyBorder="1"/>
    <xf numFmtId="0" fontId="0" fillId="0" borderId="0" xfId="0" applyBorder="1"/>
    <xf numFmtId="0" fontId="0" fillId="0" borderId="42" xfId="0" applyBorder="1"/>
    <xf numFmtId="0" fontId="0" fillId="10" borderId="56" xfId="0" applyFill="1" applyBorder="1"/>
    <xf numFmtId="0" fontId="0" fillId="0" borderId="47" xfId="0" applyBorder="1"/>
    <xf numFmtId="0" fontId="12" fillId="10" borderId="57" xfId="0" applyFont="1" applyFill="1" applyBorder="1" applyAlignment="1">
      <alignment vertical="top" wrapText="1"/>
    </xf>
    <xf numFmtId="0" fontId="12" fillId="10" borderId="58" xfId="0" applyFont="1" applyFill="1" applyBorder="1" applyAlignment="1">
      <alignment vertical="top" wrapText="1"/>
    </xf>
    <xf numFmtId="0" fontId="12" fillId="0" borderId="59" xfId="0" applyFont="1" applyBorder="1"/>
    <xf numFmtId="0" fontId="12" fillId="0" borderId="60" xfId="0" applyFont="1" applyBorder="1"/>
    <xf numFmtId="0" fontId="12" fillId="0" borderId="54" xfId="0" applyFont="1" applyBorder="1"/>
    <xf numFmtId="4" fontId="6" fillId="0" borderId="52" xfId="0" applyNumberFormat="1" applyFont="1" applyBorder="1" applyAlignment="1">
      <alignment horizontal="center" vertical="center" wrapText="1"/>
    </xf>
    <xf numFmtId="0" fontId="13" fillId="10" borderId="52" xfId="0" applyFont="1" applyFill="1" applyBorder="1" applyAlignment="1">
      <alignment horizontal="center" vertical="center"/>
    </xf>
    <xf numFmtId="0" fontId="15" fillId="10" borderId="47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0" fillId="0" borderId="60" xfId="0" applyBorder="1"/>
    <xf numFmtId="0" fontId="12" fillId="10" borderId="63" xfId="0" applyFont="1" applyFill="1" applyBorder="1"/>
    <xf numFmtId="0" fontId="0" fillId="0" borderId="50" xfId="0" applyBorder="1"/>
    <xf numFmtId="0" fontId="6" fillId="0" borderId="64" xfId="0" applyFont="1" applyBorder="1" applyAlignment="1">
      <alignment horizontal="center" vertical="center" wrapText="1"/>
    </xf>
    <xf numFmtId="0" fontId="27" fillId="10" borderId="65" xfId="0" applyFont="1" applyFill="1" applyBorder="1" applyAlignment="1">
      <alignment horizontal="center" vertical="center" wrapText="1"/>
    </xf>
    <xf numFmtId="4" fontId="12" fillId="0" borderId="66" xfId="0" applyNumberFormat="1" applyFont="1" applyBorder="1" applyAlignment="1">
      <alignment horizontal="right" vertical="center"/>
    </xf>
    <xf numFmtId="49" fontId="12" fillId="10" borderId="26" xfId="0" applyNumberFormat="1" applyFont="1" applyFill="1" applyBorder="1" applyAlignment="1">
      <alignment horizontal="left" vertical="center"/>
    </xf>
    <xf numFmtId="0" fontId="12" fillId="0" borderId="44" xfId="0" applyFont="1" applyBorder="1"/>
    <xf numFmtId="0" fontId="6" fillId="0" borderId="67" xfId="0" applyFont="1" applyBorder="1" applyAlignment="1">
      <alignment horizontal="center" vertical="center" wrapText="1"/>
    </xf>
    <xf numFmtId="0" fontId="0" fillId="10" borderId="69" xfId="0" applyFill="1" applyBorder="1"/>
    <xf numFmtId="0" fontId="0" fillId="10" borderId="70" xfId="0" applyFill="1" applyBorder="1"/>
    <xf numFmtId="4" fontId="8" fillId="10" borderId="68" xfId="0" applyNumberFormat="1" applyFont="1" applyFill="1" applyBorder="1" applyAlignment="1">
      <alignment horizontal="center" vertical="center" wrapText="1"/>
    </xf>
    <xf numFmtId="0" fontId="27" fillId="10" borderId="71" xfId="0" applyFont="1" applyFill="1" applyBorder="1" applyAlignment="1">
      <alignment horizontal="center" vertical="center" wrapText="1"/>
    </xf>
    <xf numFmtId="0" fontId="0" fillId="10" borderId="42" xfId="0" applyFill="1" applyBorder="1"/>
    <xf numFmtId="0" fontId="12" fillId="10" borderId="72" xfId="0" applyFont="1" applyFill="1" applyBorder="1"/>
    <xf numFmtId="0" fontId="12" fillId="10" borderId="73" xfId="0" applyFont="1" applyFill="1" applyBorder="1" applyAlignment="1">
      <alignment vertical="top" wrapText="1"/>
    </xf>
    <xf numFmtId="4" fontId="14" fillId="11" borderId="51" xfId="0" applyNumberFormat="1" applyFont="1" applyFill="1" applyBorder="1" applyAlignment="1">
      <alignment horizontal="center" vertical="center" wrapText="1"/>
    </xf>
    <xf numFmtId="4" fontId="14" fillId="11" borderId="69" xfId="0" applyNumberFormat="1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12" fillId="0" borderId="79" xfId="0" applyFont="1" applyBorder="1"/>
    <xf numFmtId="0" fontId="12" fillId="0" borderId="80" xfId="0" applyFont="1" applyBorder="1"/>
    <xf numFmtId="0" fontId="12" fillId="0" borderId="81" xfId="0" applyFont="1" applyBorder="1"/>
    <xf numFmtId="0" fontId="12" fillId="0" borderId="82" xfId="0" applyFont="1" applyBorder="1"/>
    <xf numFmtId="4" fontId="6" fillId="0" borderId="69" xfId="0" applyNumberFormat="1" applyFont="1" applyBorder="1" applyAlignment="1">
      <alignment horizontal="center" vertical="center" wrapText="1"/>
    </xf>
    <xf numFmtId="0" fontId="0" fillId="0" borderId="69" xfId="0" applyBorder="1"/>
    <xf numFmtId="0" fontId="15" fillId="10" borderId="84" xfId="0" applyFont="1" applyFill="1" applyBorder="1" applyAlignment="1">
      <alignment horizontal="center" vertical="center" wrapText="1"/>
    </xf>
    <xf numFmtId="0" fontId="13" fillId="10" borderId="47" xfId="0" applyFont="1" applyFill="1" applyBorder="1" applyAlignment="1">
      <alignment horizontal="center" vertical="center"/>
    </xf>
    <xf numFmtId="0" fontId="12" fillId="10" borderId="56" xfId="0" applyFont="1" applyFill="1" applyBorder="1"/>
    <xf numFmtId="4" fontId="8" fillId="0" borderId="61" xfId="0" applyNumberFormat="1" applyFont="1" applyBorder="1" applyAlignment="1">
      <alignment horizontal="center" vertical="center" wrapText="1"/>
    </xf>
    <xf numFmtId="0" fontId="0" fillId="10" borderId="59" xfId="0" applyFill="1" applyBorder="1"/>
    <xf numFmtId="0" fontId="12" fillId="10" borderId="86" xfId="0" applyFont="1" applyFill="1" applyBorder="1" applyAlignment="1">
      <alignment horizontal="center" vertical="center" wrapText="1"/>
    </xf>
    <xf numFmtId="0" fontId="12" fillId="10" borderId="49" xfId="0" applyFont="1" applyFill="1" applyBorder="1"/>
    <xf numFmtId="0" fontId="12" fillId="10" borderId="0" xfId="0" applyFont="1" applyFill="1" applyBorder="1"/>
    <xf numFmtId="0" fontId="6" fillId="0" borderId="68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4" fontId="8" fillId="10" borderId="88" xfId="0" applyNumberFormat="1" applyFont="1" applyFill="1" applyBorder="1" applyAlignment="1">
      <alignment horizontal="center" vertical="center" wrapText="1"/>
    </xf>
    <xf numFmtId="4" fontId="8" fillId="10" borderId="83" xfId="0" applyNumberFormat="1" applyFont="1" applyFill="1" applyBorder="1" applyAlignment="1">
      <alignment horizontal="center" vertical="center" wrapText="1"/>
    </xf>
    <xf numFmtId="4" fontId="8" fillId="10" borderId="89" xfId="0" applyNumberFormat="1" applyFont="1" applyFill="1" applyBorder="1" applyAlignment="1">
      <alignment horizontal="center" vertical="center" wrapText="1"/>
    </xf>
    <xf numFmtId="4" fontId="14" fillId="11" borderId="50" xfId="0" applyNumberFormat="1" applyFont="1" applyFill="1" applyBorder="1" applyAlignment="1">
      <alignment horizontal="center" vertical="center" wrapText="1"/>
    </xf>
    <xf numFmtId="4" fontId="14" fillId="11" borderId="90" xfId="0" applyNumberFormat="1" applyFont="1" applyFill="1" applyBorder="1" applyAlignment="1">
      <alignment horizontal="center" vertical="center" wrapText="1"/>
    </xf>
    <xf numFmtId="4" fontId="14" fillId="11" borderId="46" xfId="0" applyNumberFormat="1" applyFont="1" applyFill="1" applyBorder="1" applyAlignment="1">
      <alignment horizontal="center" vertical="center" wrapText="1"/>
    </xf>
    <xf numFmtId="4" fontId="14" fillId="11" borderId="43" xfId="0" applyNumberFormat="1" applyFont="1" applyFill="1" applyBorder="1" applyAlignment="1">
      <alignment horizontal="center" vertical="center" wrapText="1"/>
    </xf>
    <xf numFmtId="49" fontId="12" fillId="10" borderId="24" xfId="0" applyNumberFormat="1" applyFont="1" applyFill="1" applyBorder="1" applyAlignment="1">
      <alignment horizontal="left" vertical="center"/>
    </xf>
    <xf numFmtId="0" fontId="12" fillId="10" borderId="42" xfId="0" applyFont="1" applyFill="1" applyBorder="1"/>
    <xf numFmtId="0" fontId="27" fillId="10" borderId="56" xfId="0" applyFont="1" applyFill="1" applyBorder="1" applyAlignment="1">
      <alignment horizontal="center" vertical="center" wrapText="1"/>
    </xf>
    <xf numFmtId="0" fontId="0" fillId="10" borderId="51" xfId="0" applyFill="1" applyBorder="1"/>
    <xf numFmtId="0" fontId="12" fillId="10" borderId="47" xfId="0" applyFont="1" applyFill="1" applyBorder="1"/>
    <xf numFmtId="0" fontId="12" fillId="10" borderId="86" xfId="0" applyFont="1" applyFill="1" applyBorder="1" applyAlignment="1">
      <alignment vertical="top" wrapText="1"/>
    </xf>
    <xf numFmtId="0" fontId="12" fillId="0" borderId="63" xfId="0" applyFont="1" applyBorder="1"/>
    <xf numFmtId="0" fontId="0" fillId="10" borderId="69" xfId="0" applyFill="1" applyBorder="1" applyAlignment="1">
      <alignment horizontal="left" vertical="center"/>
    </xf>
    <xf numFmtId="0" fontId="0" fillId="10" borderId="94" xfId="0" applyFill="1" applyBorder="1"/>
    <xf numFmtId="4" fontId="8" fillId="10" borderId="93" xfId="0" applyNumberFormat="1" applyFont="1" applyFill="1" applyBorder="1" applyAlignment="1">
      <alignment horizontal="center" vertical="center" wrapText="1"/>
    </xf>
    <xf numFmtId="0" fontId="12" fillId="0" borderId="96" xfId="0" applyFont="1" applyBorder="1"/>
    <xf numFmtId="0" fontId="15" fillId="10" borderId="0" xfId="0" applyFont="1" applyFill="1" applyBorder="1" applyAlignment="1">
      <alignment horizontal="center" vertical="center" wrapText="1"/>
    </xf>
    <xf numFmtId="49" fontId="12" fillId="10" borderId="66" xfId="0" applyNumberFormat="1" applyFont="1" applyFill="1" applyBorder="1" applyAlignment="1">
      <alignment horizontal="left" vertical="center"/>
    </xf>
    <xf numFmtId="0" fontId="12" fillId="10" borderId="97" xfId="0" applyFont="1" applyFill="1" applyBorder="1" applyAlignment="1">
      <alignment vertical="top" wrapText="1"/>
    </xf>
    <xf numFmtId="0" fontId="12" fillId="0" borderId="95" xfId="0" applyFont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 wrapText="1"/>
    </xf>
    <xf numFmtId="49" fontId="12" fillId="10" borderId="39" xfId="0" applyNumberFormat="1" applyFont="1" applyFill="1" applyBorder="1" applyAlignment="1">
      <alignment horizontal="left" vertical="center"/>
    </xf>
    <xf numFmtId="0" fontId="12" fillId="10" borderId="0" xfId="0" applyFont="1" applyFill="1" applyBorder="1" applyAlignment="1">
      <alignment horizontal="center" vertical="center" wrapText="1"/>
    </xf>
    <xf numFmtId="0" fontId="12" fillId="0" borderId="99" xfId="0" applyFont="1" applyBorder="1" applyAlignment="1">
      <alignment horizontal="right" vertical="center"/>
    </xf>
    <xf numFmtId="0" fontId="18" fillId="0" borderId="0" xfId="0" applyFont="1" applyBorder="1"/>
    <xf numFmtId="0" fontId="12" fillId="0" borderId="99" xfId="0" applyFont="1" applyBorder="1"/>
    <xf numFmtId="4" fontId="8" fillId="10" borderId="61" xfId="0" applyNumberFormat="1" applyFont="1" applyFill="1" applyBorder="1" applyAlignment="1">
      <alignment horizontal="center" vertical="center" wrapText="1"/>
    </xf>
    <xf numFmtId="0" fontId="12" fillId="0" borderId="100" xfId="0" applyFont="1" applyBorder="1"/>
    <xf numFmtId="4" fontId="8" fillId="0" borderId="85" xfId="0" applyNumberFormat="1" applyFont="1" applyBorder="1" applyAlignment="1">
      <alignment horizontal="center" vertical="center" wrapText="1"/>
    </xf>
    <xf numFmtId="0" fontId="0" fillId="0" borderId="59" xfId="0" applyFill="1" applyBorder="1"/>
    <xf numFmtId="4" fontId="6" fillId="0" borderId="51" xfId="0" applyNumberFormat="1" applyFont="1" applyBorder="1" applyAlignment="1">
      <alignment horizontal="center" vertical="center" wrapText="1"/>
    </xf>
    <xf numFmtId="0" fontId="13" fillId="10" borderId="56" xfId="0" applyFont="1" applyFill="1" applyBorder="1" applyAlignment="1">
      <alignment horizontal="center" vertical="center"/>
    </xf>
    <xf numFmtId="0" fontId="15" fillId="10" borderId="59" xfId="0" applyFont="1" applyFill="1" applyBorder="1" applyAlignment="1">
      <alignment horizontal="center" vertical="center" wrapText="1"/>
    </xf>
    <xf numFmtId="4" fontId="8" fillId="10" borderId="64" xfId="0" applyNumberFormat="1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102" xfId="0" applyFont="1" applyFill="1" applyBorder="1" applyAlignment="1">
      <alignment horizontal="center" vertical="center" wrapText="1"/>
    </xf>
    <xf numFmtId="0" fontId="3" fillId="10" borderId="103" xfId="0" applyFont="1" applyFill="1" applyBorder="1" applyAlignment="1">
      <alignment horizontal="center" vertical="center" wrapText="1"/>
    </xf>
    <xf numFmtId="0" fontId="0" fillId="10" borderId="54" xfId="0" applyFill="1" applyBorder="1"/>
    <xf numFmtId="0" fontId="12" fillId="10" borderId="75" xfId="0" applyFont="1" applyFill="1" applyBorder="1" applyAlignment="1">
      <alignment horizontal="center" vertical="center" wrapText="1"/>
    </xf>
    <xf numFmtId="49" fontId="12" fillId="10" borderId="101" xfId="0" applyNumberFormat="1" applyFont="1" applyFill="1" applyBorder="1" applyAlignment="1">
      <alignment horizontal="left" vertical="center"/>
    </xf>
    <xf numFmtId="0" fontId="0" fillId="10" borderId="54" xfId="0" applyFill="1" applyBorder="1" applyAlignment="1">
      <alignment horizontal="left" vertical="center"/>
    </xf>
    <xf numFmtId="0" fontId="0" fillId="10" borderId="63" xfId="0" applyFill="1" applyBorder="1"/>
    <xf numFmtId="4" fontId="8" fillId="10" borderId="54" xfId="0" applyNumberFormat="1" applyFont="1" applyFill="1" applyBorder="1" applyAlignment="1">
      <alignment horizontal="center" vertical="center" wrapText="1"/>
    </xf>
    <xf numFmtId="4" fontId="8" fillId="10" borderId="84" xfId="0" applyNumberFormat="1" applyFont="1" applyFill="1" applyBorder="1" applyAlignment="1">
      <alignment horizontal="center" vertical="center" wrapText="1"/>
    </xf>
    <xf numFmtId="4" fontId="8" fillId="10" borderId="104" xfId="0" applyNumberFormat="1" applyFont="1" applyFill="1" applyBorder="1" applyAlignment="1">
      <alignment horizontal="center" vertical="center" wrapText="1"/>
    </xf>
    <xf numFmtId="4" fontId="14" fillId="11" borderId="56" xfId="0" applyNumberFormat="1" applyFont="1" applyFill="1" applyBorder="1" applyAlignment="1">
      <alignment horizontal="center" vertical="center" wrapText="1"/>
    </xf>
    <xf numFmtId="0" fontId="0" fillId="0" borderId="46" xfId="0" applyBorder="1"/>
    <xf numFmtId="0" fontId="0" fillId="0" borderId="59" xfId="0" applyBorder="1"/>
    <xf numFmtId="0" fontId="3" fillId="10" borderId="105" xfId="0" applyFont="1" applyFill="1" applyBorder="1" applyAlignment="1">
      <alignment horizontal="center" vertical="center" wrapText="1"/>
    </xf>
    <xf numFmtId="0" fontId="27" fillId="10" borderId="106" xfId="0" applyFont="1" applyFill="1" applyBorder="1" applyAlignment="1">
      <alignment horizontal="center" vertical="center" wrapText="1"/>
    </xf>
    <xf numFmtId="0" fontId="12" fillId="0" borderId="41" xfId="0" applyFont="1" applyBorder="1"/>
    <xf numFmtId="0" fontId="18" fillId="0" borderId="107" xfId="0" applyFont="1" applyBorder="1" applyAlignment="1">
      <alignment horizontal="left" vertical="center" wrapText="1"/>
    </xf>
    <xf numFmtId="0" fontId="12" fillId="0" borderId="47" xfId="0" applyFont="1" applyBorder="1"/>
    <xf numFmtId="0" fontId="16" fillId="10" borderId="72" xfId="0" applyFont="1" applyFill="1" applyBorder="1"/>
    <xf numFmtId="0" fontId="12" fillId="10" borderId="24" xfId="0" applyFont="1" applyFill="1" applyBorder="1" applyAlignment="1">
      <alignment horizontal="center" vertical="center" wrapText="1"/>
    </xf>
    <xf numFmtId="0" fontId="16" fillId="10" borderId="47" xfId="0" applyFont="1" applyFill="1" applyBorder="1"/>
    <xf numFmtId="0" fontId="12" fillId="10" borderId="108" xfId="0" applyFont="1" applyFill="1" applyBorder="1" applyAlignment="1">
      <alignment horizontal="center" vertical="center" wrapText="1"/>
    </xf>
    <xf numFmtId="0" fontId="12" fillId="10" borderId="53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 vertical="center"/>
    </xf>
    <xf numFmtId="0" fontId="0" fillId="10" borderId="44" xfId="0" applyFill="1" applyBorder="1" applyAlignment="1">
      <alignment horizontal="left" vertical="center"/>
    </xf>
    <xf numFmtId="49" fontId="12" fillId="10" borderId="58" xfId="0" applyNumberFormat="1" applyFont="1" applyFill="1" applyBorder="1" applyAlignment="1">
      <alignment horizontal="left" vertical="center"/>
    </xf>
    <xf numFmtId="0" fontId="0" fillId="10" borderId="44" xfId="0" applyFill="1" applyBorder="1"/>
    <xf numFmtId="0" fontId="3" fillId="10" borderId="25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109" xfId="0" applyFont="1" applyFill="1" applyBorder="1" applyAlignment="1">
      <alignment horizontal="center" vertical="center" wrapText="1"/>
    </xf>
    <xf numFmtId="0" fontId="12" fillId="10" borderId="58" xfId="0" applyFont="1" applyFill="1" applyBorder="1" applyAlignment="1">
      <alignment horizontal="center" vertical="center" wrapText="1"/>
    </xf>
    <xf numFmtId="0" fontId="27" fillId="10" borderId="54" xfId="0" applyFont="1" applyFill="1" applyBorder="1" applyAlignment="1">
      <alignment horizontal="center" vertical="center" wrapText="1"/>
    </xf>
    <xf numFmtId="0" fontId="0" fillId="10" borderId="47" xfId="0" applyFill="1" applyBorder="1"/>
    <xf numFmtId="4" fontId="6" fillId="0" borderId="59" xfId="0" applyNumberFormat="1" applyFont="1" applyBorder="1" applyAlignment="1">
      <alignment horizontal="left" vertical="center" wrapText="1"/>
    </xf>
    <xf numFmtId="4" fontId="6" fillId="0" borderId="59" xfId="0" applyNumberFormat="1" applyFont="1" applyBorder="1" applyAlignment="1">
      <alignment horizontal="center" vertical="center" wrapText="1"/>
    </xf>
    <xf numFmtId="4" fontId="8" fillId="10" borderId="44" xfId="0" applyNumberFormat="1" applyFont="1" applyFill="1" applyBorder="1" applyAlignment="1">
      <alignment horizontal="center" vertical="center" wrapText="1"/>
    </xf>
    <xf numFmtId="4" fontId="8" fillId="10" borderId="8" xfId="0" applyNumberFormat="1" applyFont="1" applyFill="1" applyBorder="1" applyAlignment="1">
      <alignment horizontal="center" vertical="center" wrapText="1"/>
    </xf>
    <xf numFmtId="0" fontId="12" fillId="0" borderId="110" xfId="0" applyFont="1" applyBorder="1"/>
    <xf numFmtId="0" fontId="0" fillId="0" borderId="52" xfId="0" applyBorder="1"/>
    <xf numFmtId="0" fontId="0" fillId="0" borderId="44" xfId="0" applyBorder="1"/>
    <xf numFmtId="0" fontId="12" fillId="10" borderId="54" xfId="0" applyFont="1" applyFill="1" applyBorder="1"/>
    <xf numFmtId="4" fontId="14" fillId="11" borderId="63" xfId="0" applyNumberFormat="1" applyFont="1" applyFill="1" applyBorder="1" applyAlignment="1">
      <alignment horizontal="center" vertical="center" wrapText="1"/>
    </xf>
    <xf numFmtId="4" fontId="8" fillId="10" borderId="111" xfId="0" applyNumberFormat="1" applyFont="1" applyFill="1" applyBorder="1" applyAlignment="1">
      <alignment horizontal="center" vertical="center" wrapText="1"/>
    </xf>
    <xf numFmtId="49" fontId="12" fillId="10" borderId="105" xfId="0" applyNumberFormat="1" applyFont="1" applyFill="1" applyBorder="1" applyAlignment="1">
      <alignment horizontal="left" vertical="center"/>
    </xf>
    <xf numFmtId="0" fontId="0" fillId="10" borderId="63" xfId="0" applyFill="1" applyBorder="1" applyAlignment="1">
      <alignment horizontal="left" vertical="center"/>
    </xf>
    <xf numFmtId="0" fontId="0" fillId="10" borderId="87" xfId="0" applyFill="1" applyBorder="1"/>
    <xf numFmtId="4" fontId="8" fillId="10" borderId="112" xfId="0" applyNumberFormat="1" applyFont="1" applyFill="1" applyBorder="1" applyAlignment="1">
      <alignment horizontal="center" vertical="center" wrapText="1"/>
    </xf>
    <xf numFmtId="0" fontId="0" fillId="10" borderId="79" xfId="0" applyFill="1" applyBorder="1"/>
    <xf numFmtId="0" fontId="3" fillId="10" borderId="58" xfId="0" applyFont="1" applyFill="1" applyBorder="1" applyAlignment="1">
      <alignment horizontal="center" vertical="center" wrapText="1"/>
    </xf>
    <xf numFmtId="0" fontId="0" fillId="10" borderId="113" xfId="0" applyFill="1" applyBorder="1"/>
    <xf numFmtId="4" fontId="8" fillId="10" borderId="62" xfId="0" applyNumberFormat="1" applyFont="1" applyFill="1" applyBorder="1" applyAlignment="1">
      <alignment horizontal="center" vertical="center" wrapText="1"/>
    </xf>
    <xf numFmtId="0" fontId="12" fillId="10" borderId="97" xfId="0" applyFont="1" applyFill="1" applyBorder="1" applyAlignment="1">
      <alignment horizontal="center" vertical="center" wrapText="1"/>
    </xf>
    <xf numFmtId="49" fontId="12" fillId="10" borderId="0" xfId="0" applyNumberFormat="1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wrapText="1"/>
    </xf>
    <xf numFmtId="0" fontId="28" fillId="0" borderId="38" xfId="0" applyFont="1" applyBorder="1" applyAlignment="1">
      <alignment wrapText="1"/>
    </xf>
    <xf numFmtId="0" fontId="28" fillId="0" borderId="33" xfId="0" applyFont="1" applyBorder="1" applyAlignment="1">
      <alignment wrapText="1"/>
    </xf>
    <xf numFmtId="0" fontId="27" fillId="0" borderId="33" xfId="0" applyFont="1" applyBorder="1" applyAlignment="1">
      <alignment vertical="center" wrapText="1"/>
    </xf>
    <xf numFmtId="0" fontId="27" fillId="0" borderId="45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16" fillId="0" borderId="115" xfId="0" applyFont="1" applyBorder="1"/>
    <xf numFmtId="4" fontId="17" fillId="7" borderId="116" xfId="0" applyNumberFormat="1" applyFont="1" applyFill="1" applyBorder="1" applyAlignment="1">
      <alignment horizontal="right" vertical="center"/>
    </xf>
    <xf numFmtId="0" fontId="16" fillId="0" borderId="18" xfId="0" applyFont="1" applyBorder="1"/>
    <xf numFmtId="4" fontId="12" fillId="2" borderId="117" xfId="0" applyNumberFormat="1" applyFont="1" applyFill="1" applyBorder="1" applyAlignment="1">
      <alignment horizontal="right" vertical="center"/>
    </xf>
    <xf numFmtId="1" fontId="12" fillId="2" borderId="117" xfId="0" applyNumberFormat="1" applyFont="1" applyFill="1" applyBorder="1" applyAlignment="1">
      <alignment horizontal="center" vertical="center"/>
    </xf>
    <xf numFmtId="4" fontId="12" fillId="0" borderId="118" xfId="0" applyNumberFormat="1" applyFont="1" applyBorder="1" applyAlignment="1">
      <alignment horizontal="right" vertical="center"/>
    </xf>
    <xf numFmtId="4" fontId="12" fillId="0" borderId="119" xfId="0" applyNumberFormat="1" applyFont="1" applyBorder="1" applyAlignment="1">
      <alignment horizontal="right" vertical="center"/>
    </xf>
    <xf numFmtId="4" fontId="12" fillId="0" borderId="120" xfId="0" applyNumberFormat="1" applyFont="1" applyBorder="1" applyAlignment="1">
      <alignment horizontal="right" vertical="center"/>
    </xf>
    <xf numFmtId="0" fontId="12" fillId="10" borderId="5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left" vertical="center" wrapText="1"/>
    </xf>
    <xf numFmtId="0" fontId="12" fillId="8" borderId="16" xfId="0" applyFont="1" applyFill="1" applyBorder="1" applyAlignment="1">
      <alignment horizontal="left" vertical="top" wrapText="1"/>
    </xf>
    <xf numFmtId="0" fontId="12" fillId="8" borderId="18" xfId="0" applyFont="1" applyFill="1" applyBorder="1" applyAlignment="1">
      <alignment horizontal="left" vertical="top" wrapText="1"/>
    </xf>
    <xf numFmtId="0" fontId="12" fillId="10" borderId="42" xfId="0" applyFont="1" applyFill="1" applyBorder="1" applyAlignment="1">
      <alignment horizontal="center" wrapText="1"/>
    </xf>
    <xf numFmtId="0" fontId="12" fillId="10" borderId="56" xfId="0" applyFont="1" applyFill="1" applyBorder="1" applyAlignment="1">
      <alignment horizontal="center" wrapText="1"/>
    </xf>
    <xf numFmtId="4" fontId="14" fillId="11" borderId="42" xfId="0" applyNumberFormat="1" applyFont="1" applyFill="1" applyBorder="1" applyAlignment="1">
      <alignment horizontal="center" vertical="center" wrapText="1"/>
    </xf>
    <xf numFmtId="4" fontId="14" fillId="11" borderId="49" xfId="0" applyNumberFormat="1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4" fontId="5" fillId="3" borderId="30" xfId="0" applyNumberFormat="1" applyFont="1" applyFill="1" applyBorder="1" applyAlignment="1">
      <alignment horizontal="center" vertical="center" wrapText="1"/>
    </xf>
    <xf numFmtId="4" fontId="5" fillId="3" borderId="31" xfId="0" applyNumberFormat="1" applyFont="1" applyFill="1" applyBorder="1" applyAlignment="1">
      <alignment horizontal="center" vertical="center" wrapText="1"/>
    </xf>
    <xf numFmtId="4" fontId="5" fillId="3" borderId="32" xfId="0" applyNumberFormat="1" applyFont="1" applyFill="1" applyBorder="1" applyAlignment="1">
      <alignment horizontal="center" vertical="center" wrapText="1"/>
    </xf>
    <xf numFmtId="4" fontId="14" fillId="11" borderId="56" xfId="0" applyNumberFormat="1" applyFont="1" applyFill="1" applyBorder="1" applyAlignment="1">
      <alignment horizontal="center" vertical="center" wrapText="1"/>
    </xf>
    <xf numFmtId="0" fontId="12" fillId="10" borderId="74" xfId="0" applyFont="1" applyFill="1" applyBorder="1" applyAlignment="1">
      <alignment horizontal="center" wrapText="1"/>
    </xf>
    <xf numFmtId="0" fontId="12" fillId="10" borderId="75" xfId="0" applyFont="1" applyFill="1" applyBorder="1" applyAlignment="1">
      <alignment horizontal="center" wrapText="1"/>
    </xf>
    <xf numFmtId="0" fontId="12" fillId="10" borderId="91" xfId="0" applyFont="1" applyFill="1" applyBorder="1" applyAlignment="1">
      <alignment horizontal="center" wrapText="1"/>
    </xf>
    <xf numFmtId="0" fontId="12" fillId="10" borderId="92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/>
    </xf>
    <xf numFmtId="0" fontId="11" fillId="6" borderId="1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1" fontId="12" fillId="2" borderId="33" xfId="0" applyNumberFormat="1" applyFont="1" applyFill="1" applyBorder="1" applyAlignment="1">
      <alignment horizontal="center" vertical="center"/>
    </xf>
    <xf numFmtId="1" fontId="12" fillId="2" borderId="45" xfId="0" applyNumberFormat="1" applyFont="1" applyFill="1" applyBorder="1" applyAlignment="1">
      <alignment horizontal="center" vertical="center"/>
    </xf>
    <xf numFmtId="1" fontId="12" fillId="2" borderId="3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12" fillId="2" borderId="33" xfId="0" applyNumberFormat="1" applyFont="1" applyFill="1" applyBorder="1" applyAlignment="1">
      <alignment horizontal="center" vertical="center"/>
    </xf>
    <xf numFmtId="4" fontId="12" fillId="2" borderId="45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4" fontId="12" fillId="2" borderId="35" xfId="0" applyNumberFormat="1" applyFont="1" applyFill="1" applyBorder="1" applyAlignment="1">
      <alignment horizontal="center" vertical="center"/>
    </xf>
    <xf numFmtId="4" fontId="12" fillId="2" borderId="98" xfId="0" applyNumberFormat="1" applyFont="1" applyFill="1" applyBorder="1" applyAlignment="1">
      <alignment horizontal="center" vertical="center"/>
    </xf>
    <xf numFmtId="4" fontId="12" fillId="2" borderId="122" xfId="0" applyNumberFormat="1" applyFont="1" applyFill="1" applyBorder="1" applyAlignment="1">
      <alignment horizontal="center" vertical="center"/>
    </xf>
    <xf numFmtId="1" fontId="12" fillId="2" borderId="35" xfId="0" applyNumberFormat="1" applyFont="1" applyFill="1" applyBorder="1" applyAlignment="1">
      <alignment horizontal="center" vertical="center"/>
    </xf>
    <xf numFmtId="1" fontId="12" fillId="2" borderId="98" xfId="0" applyNumberFormat="1" applyFont="1" applyFill="1" applyBorder="1" applyAlignment="1">
      <alignment horizontal="center" vertical="center"/>
    </xf>
    <xf numFmtId="1" fontId="12" fillId="2" borderId="122" xfId="0" applyNumberFormat="1" applyFont="1" applyFill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/>
    </xf>
    <xf numFmtId="4" fontId="12" fillId="0" borderId="123" xfId="0" applyNumberFormat="1" applyFont="1" applyBorder="1" applyAlignment="1">
      <alignment horizontal="center" vertical="center"/>
    </xf>
    <xf numFmtId="4" fontId="12" fillId="0" borderId="37" xfId="0" applyNumberFormat="1" applyFont="1" applyBorder="1" applyAlignment="1">
      <alignment horizontal="center" vertical="center"/>
    </xf>
    <xf numFmtId="4" fontId="12" fillId="0" borderId="124" xfId="0" applyNumberFormat="1" applyFont="1" applyBorder="1" applyAlignment="1">
      <alignment horizontal="center" vertical="center"/>
    </xf>
    <xf numFmtId="4" fontId="12" fillId="0" borderId="121" xfId="0" applyNumberFormat="1" applyFont="1" applyBorder="1" applyAlignment="1">
      <alignment horizontal="center" vertical="center"/>
    </xf>
    <xf numFmtId="4" fontId="12" fillId="0" borderId="125" xfId="0" applyNumberFormat="1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12" fillId="10" borderId="25" xfId="0" applyFont="1" applyFill="1" applyBorder="1" applyAlignment="1">
      <alignment horizontal="center" wrapText="1"/>
    </xf>
    <xf numFmtId="0" fontId="12" fillId="10" borderId="26" xfId="0" applyFont="1" applyFill="1" applyBorder="1" applyAlignment="1">
      <alignment horizont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F00FF"/>
      <color rgb="FFFBE5D6"/>
      <color rgb="FFFFBDD8"/>
      <color rgb="FFE7E7FF"/>
      <color rgb="FFCCCCFF"/>
      <color rgb="FFFF8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opLeftCell="A7" zoomScale="70" zoomScaleNormal="70" zoomScaleSheetLayoutView="75" workbookViewId="0">
      <selection activeCell="C13" sqref="C13"/>
    </sheetView>
  </sheetViews>
  <sheetFormatPr defaultColWidth="9.140625" defaultRowHeight="15" x14ac:dyDescent="0.25"/>
  <cols>
    <col min="1" max="1" width="4" style="1" customWidth="1"/>
    <col min="2" max="2" width="18.5703125" style="64" customWidth="1"/>
    <col min="3" max="3" width="93.85546875" style="12" customWidth="1"/>
    <col min="4" max="4" width="17" style="12" customWidth="1"/>
    <col min="5" max="5" width="9.140625" style="7"/>
    <col min="6" max="6" width="12.28515625" style="7" customWidth="1"/>
    <col min="7" max="7" width="2.5703125" style="1" customWidth="1"/>
    <col min="8" max="8" width="12.5703125" style="8" customWidth="1"/>
    <col min="9" max="9" width="9.140625" style="7" customWidth="1"/>
    <col min="10" max="10" width="9.140625" style="8" customWidth="1"/>
    <col min="11" max="11" width="11.7109375" style="8" customWidth="1"/>
    <col min="12" max="12" width="14" style="8" customWidth="1"/>
    <col min="13" max="13" width="9.140625" style="8" customWidth="1"/>
    <col min="14" max="14" width="17.42578125" style="8" customWidth="1"/>
    <col min="15" max="15" width="3.7109375" style="1" customWidth="1"/>
    <col min="16" max="16" width="26" style="12" customWidth="1"/>
    <col min="17" max="17" width="5" style="1" customWidth="1"/>
    <col min="18" max="19" width="18.5703125" style="1" customWidth="1"/>
    <col min="20" max="20" width="24.85546875" style="1" customWidth="1"/>
    <col min="21" max="21" width="23" style="1" customWidth="1"/>
    <col min="22" max="16384" width="9.140625" style="1"/>
  </cols>
  <sheetData>
    <row r="1" spans="1:22" x14ac:dyDescent="0.25">
      <c r="A1" s="67" t="s">
        <v>0</v>
      </c>
      <c r="B1" s="2"/>
      <c r="C1" s="2"/>
      <c r="D1" s="2"/>
      <c r="E1" s="9"/>
      <c r="F1" s="9"/>
      <c r="H1" s="4"/>
      <c r="I1" s="13"/>
      <c r="J1" s="4"/>
      <c r="K1" s="4"/>
      <c r="L1" s="4"/>
      <c r="M1" s="4"/>
      <c r="N1" s="30"/>
      <c r="O1" s="5"/>
      <c r="P1" s="32"/>
    </row>
    <row r="2" spans="1:22" x14ac:dyDescent="0.25">
      <c r="A2" s="276" t="s">
        <v>39</v>
      </c>
      <c r="B2" s="277"/>
      <c r="C2" s="277"/>
      <c r="D2" s="277"/>
      <c r="E2" s="277"/>
      <c r="F2" s="277"/>
      <c r="G2" s="277"/>
      <c r="H2" s="277"/>
      <c r="I2" s="277"/>
      <c r="J2" s="277"/>
      <c r="K2" s="4"/>
      <c r="L2" s="4"/>
      <c r="M2" s="4"/>
      <c r="N2" s="30"/>
      <c r="O2" s="5"/>
      <c r="P2" s="32"/>
    </row>
    <row r="3" spans="1:22" ht="18" customHeight="1" x14ac:dyDescent="0.25">
      <c r="A3" s="29" t="s">
        <v>1</v>
      </c>
      <c r="B3" s="63"/>
      <c r="C3" s="278"/>
      <c r="D3" s="279"/>
      <c r="E3" s="279"/>
      <c r="F3" s="279"/>
      <c r="G3" s="279"/>
      <c r="H3" s="279"/>
      <c r="I3" s="279"/>
      <c r="J3" s="279"/>
      <c r="K3" s="280"/>
      <c r="L3" s="4"/>
      <c r="M3" s="4"/>
      <c r="N3" s="30"/>
      <c r="O3" s="5"/>
      <c r="P3" s="32"/>
    </row>
    <row r="4" spans="1:22" ht="7.5" customHeight="1" x14ac:dyDescent="0.25">
      <c r="A4" s="3"/>
      <c r="B4" s="66"/>
      <c r="C4" s="66"/>
      <c r="D4" s="66"/>
      <c r="E4" s="6"/>
      <c r="F4" s="6"/>
      <c r="H4" s="4"/>
      <c r="I4" s="13"/>
      <c r="J4" s="4"/>
      <c r="K4" s="4"/>
      <c r="L4" s="4"/>
      <c r="M4" s="4"/>
      <c r="N4" s="30"/>
      <c r="O4" s="5"/>
      <c r="P4" s="32"/>
    </row>
    <row r="5" spans="1:22" ht="18.75" customHeight="1" x14ac:dyDescent="0.25">
      <c r="A5" s="67" t="s">
        <v>40</v>
      </c>
      <c r="B5" s="66"/>
      <c r="C5" s="66"/>
      <c r="D5" s="66"/>
      <c r="E5" s="6"/>
      <c r="F5" s="6"/>
      <c r="H5" s="4"/>
      <c r="I5" s="13"/>
      <c r="J5" s="4"/>
      <c r="K5" s="281" t="s">
        <v>2</v>
      </c>
      <c r="L5" s="281"/>
      <c r="M5" s="281"/>
      <c r="N5" s="281"/>
      <c r="O5" s="5"/>
      <c r="P5" s="32"/>
    </row>
    <row r="6" spans="1:22" ht="21.75" customHeight="1" x14ac:dyDescent="0.25">
      <c r="A6" s="67"/>
      <c r="B6" s="66"/>
      <c r="C6" s="66"/>
      <c r="D6" s="66"/>
      <c r="E6" s="6"/>
      <c r="F6" s="6"/>
      <c r="H6" s="4"/>
      <c r="I6" s="13"/>
      <c r="J6" s="4"/>
      <c r="K6" s="281"/>
      <c r="L6" s="281"/>
      <c r="M6" s="281"/>
      <c r="N6" s="281"/>
      <c r="O6" s="5"/>
      <c r="P6" s="32"/>
    </row>
    <row r="7" spans="1:22" ht="13.15" customHeight="1" x14ac:dyDescent="0.25">
      <c r="A7" s="282"/>
      <c r="B7" s="282"/>
      <c r="C7" s="282"/>
      <c r="D7" s="282"/>
      <c r="E7" s="282"/>
      <c r="F7" s="10"/>
      <c r="G7" s="35"/>
      <c r="H7" s="283" t="s">
        <v>3</v>
      </c>
      <c r="I7" s="284"/>
      <c r="J7" s="284"/>
      <c r="K7" s="284"/>
      <c r="L7" s="284"/>
      <c r="M7" s="284"/>
      <c r="N7" s="34"/>
      <c r="O7" s="39"/>
      <c r="P7" s="40"/>
    </row>
    <row r="8" spans="1:22" s="14" customFormat="1" x14ac:dyDescent="0.25">
      <c r="A8" s="37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3" t="s">
        <v>10</v>
      </c>
      <c r="H8" s="24" t="s">
        <v>11</v>
      </c>
      <c r="I8" s="16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28" t="s">
        <v>17</v>
      </c>
      <c r="O8" s="36"/>
      <c r="P8" s="41"/>
      <c r="Q8" s="1"/>
      <c r="R8" s="38"/>
      <c r="S8" s="38"/>
      <c r="T8" s="38"/>
      <c r="U8" s="38"/>
      <c r="V8" s="38"/>
    </row>
    <row r="9" spans="1:22" s="43" customFormat="1" ht="54.75" customHeight="1" x14ac:dyDescent="0.2">
      <c r="A9" s="291" t="s">
        <v>46</v>
      </c>
      <c r="B9" s="292"/>
      <c r="C9" s="292"/>
      <c r="D9" s="292"/>
      <c r="E9" s="292"/>
      <c r="F9" s="293"/>
      <c r="H9" s="294" t="s">
        <v>18</v>
      </c>
      <c r="I9" s="295"/>
      <c r="J9" s="295"/>
      <c r="K9" s="296"/>
      <c r="L9" s="294" t="s">
        <v>19</v>
      </c>
      <c r="M9" s="295"/>
      <c r="N9" s="296"/>
      <c r="P9" s="99"/>
      <c r="Q9" s="101"/>
      <c r="R9" s="289"/>
      <c r="S9" s="290"/>
      <c r="T9" s="290"/>
      <c r="U9" s="290"/>
      <c r="V9" s="109"/>
    </row>
    <row r="10" spans="1:22" s="43" customFormat="1" ht="87.6" customHeight="1" x14ac:dyDescent="0.2">
      <c r="A10" s="70" t="s">
        <v>20</v>
      </c>
      <c r="B10" s="71" t="s">
        <v>21</v>
      </c>
      <c r="C10" s="71" t="s">
        <v>22</v>
      </c>
      <c r="D10" s="72" t="s">
        <v>23</v>
      </c>
      <c r="E10" s="73" t="s">
        <v>24</v>
      </c>
      <c r="F10" s="71" t="s">
        <v>25</v>
      </c>
      <c r="H10" s="74" t="s">
        <v>26</v>
      </c>
      <c r="I10" s="75" t="s">
        <v>27</v>
      </c>
      <c r="J10" s="76" t="s">
        <v>28</v>
      </c>
      <c r="K10" s="76" t="s">
        <v>29</v>
      </c>
      <c r="L10" s="76" t="s">
        <v>26</v>
      </c>
      <c r="M10" s="76" t="s">
        <v>28</v>
      </c>
      <c r="N10" s="76" t="s">
        <v>29</v>
      </c>
      <c r="P10" s="100"/>
      <c r="Q10" s="102"/>
      <c r="R10" s="107"/>
      <c r="S10" s="104"/>
      <c r="T10" s="107"/>
      <c r="U10" s="104"/>
      <c r="V10" s="108"/>
    </row>
    <row r="11" spans="1:22" s="22" customFormat="1" x14ac:dyDescent="0.25">
      <c r="A11" s="19" t="s">
        <v>4</v>
      </c>
      <c r="B11" s="20" t="s">
        <v>5</v>
      </c>
      <c r="C11" s="20" t="s">
        <v>6</v>
      </c>
      <c r="D11" s="20"/>
      <c r="E11" s="20" t="s">
        <v>8</v>
      </c>
      <c r="F11" s="20" t="s">
        <v>9</v>
      </c>
      <c r="G11" s="23" t="s">
        <v>10</v>
      </c>
      <c r="H11" s="25" t="s">
        <v>11</v>
      </c>
      <c r="I11" s="21" t="s">
        <v>12</v>
      </c>
      <c r="J11" s="21" t="s">
        <v>30</v>
      </c>
      <c r="K11" s="21" t="s">
        <v>31</v>
      </c>
      <c r="L11" s="21" t="s">
        <v>32</v>
      </c>
      <c r="M11" s="21" t="s">
        <v>33</v>
      </c>
      <c r="N11" s="21" t="s">
        <v>34</v>
      </c>
      <c r="P11" s="90"/>
      <c r="Q11" s="91"/>
      <c r="R11" s="103"/>
      <c r="S11" s="103"/>
      <c r="T11" s="103"/>
      <c r="U11" s="103"/>
      <c r="V11" s="105"/>
    </row>
    <row r="12" spans="1:22" s="11" customFormat="1" ht="9" customHeight="1" x14ac:dyDescent="0.25">
      <c r="A12" s="17"/>
      <c r="B12" s="18"/>
      <c r="C12" s="18"/>
      <c r="D12" s="18"/>
      <c r="E12" s="17"/>
      <c r="F12" s="17"/>
      <c r="H12" s="26"/>
      <c r="I12" s="27"/>
      <c r="J12" s="31"/>
      <c r="K12" s="31"/>
      <c r="L12" s="31"/>
      <c r="M12" s="31"/>
      <c r="N12" s="31"/>
      <c r="P12" s="92"/>
      <c r="Q12" s="98"/>
      <c r="R12" s="91"/>
      <c r="S12" s="91"/>
      <c r="T12" s="91"/>
      <c r="U12" s="91"/>
    </row>
    <row r="13" spans="1:22" ht="408" x14ac:dyDescent="0.25">
      <c r="A13" s="42">
        <v>1</v>
      </c>
      <c r="B13" s="81" t="s">
        <v>44</v>
      </c>
      <c r="C13" s="82" t="s">
        <v>60</v>
      </c>
      <c r="D13" s="79" t="s">
        <v>43</v>
      </c>
      <c r="E13" s="78" t="s">
        <v>45</v>
      </c>
      <c r="F13" s="78">
        <v>1</v>
      </c>
      <c r="G13" s="43"/>
      <c r="H13" s="44">
        <v>0</v>
      </c>
      <c r="I13" s="45">
        <v>0</v>
      </c>
      <c r="J13" s="46">
        <f>H13/100*I13</f>
        <v>0</v>
      </c>
      <c r="K13" s="47">
        <f>H13+J13</f>
        <v>0</v>
      </c>
      <c r="L13" s="47">
        <f>F13*H13</f>
        <v>0</v>
      </c>
      <c r="M13" s="47">
        <f>L13/100*I13</f>
        <v>0</v>
      </c>
      <c r="N13" s="47">
        <f>L13+M13</f>
        <v>0</v>
      </c>
      <c r="O13" s="43"/>
      <c r="P13" s="93"/>
      <c r="Q13" s="110"/>
      <c r="R13" s="113"/>
      <c r="S13" s="111"/>
      <c r="T13" s="96"/>
      <c r="U13" s="96"/>
    </row>
    <row r="14" spans="1:22" ht="15.75" thickBot="1" x14ac:dyDescent="0.3">
      <c r="D14" s="48"/>
      <c r="E14" s="49"/>
      <c r="F14" s="49"/>
      <c r="G14" s="50"/>
      <c r="H14" s="51"/>
      <c r="I14" s="49"/>
      <c r="J14" s="51"/>
      <c r="K14" s="51"/>
      <c r="L14" s="51"/>
      <c r="M14" s="51"/>
      <c r="N14" s="51"/>
      <c r="O14" s="50"/>
      <c r="P14" s="48"/>
      <c r="Q14" s="114"/>
      <c r="R14" s="112"/>
      <c r="S14" s="50"/>
      <c r="T14" s="50"/>
      <c r="U14" s="50"/>
    </row>
    <row r="15" spans="1:22" ht="39" thickBot="1" x14ac:dyDescent="0.3">
      <c r="D15" s="48"/>
      <c r="E15" s="49"/>
      <c r="F15" s="49"/>
      <c r="G15" s="50"/>
      <c r="H15" s="52"/>
      <c r="I15" s="52"/>
      <c r="J15" s="52"/>
      <c r="K15" s="52"/>
      <c r="L15" s="53">
        <f>SUM(L13:L14)</f>
        <v>0</v>
      </c>
      <c r="M15" s="54"/>
      <c r="N15" s="55">
        <f>SUM(N13:N14)</f>
        <v>0</v>
      </c>
      <c r="O15" s="56"/>
      <c r="P15" s="57" t="s">
        <v>36</v>
      </c>
      <c r="Q15" s="43"/>
      <c r="R15" s="43"/>
      <c r="S15" s="43"/>
      <c r="T15" s="43"/>
      <c r="U15" s="43"/>
    </row>
    <row r="16" spans="1:22" x14ac:dyDescent="0.25">
      <c r="H16" s="54"/>
      <c r="I16" s="58"/>
      <c r="J16" s="54"/>
      <c r="K16" s="54"/>
      <c r="L16" s="54"/>
      <c r="M16" s="54"/>
      <c r="N16" s="54"/>
      <c r="O16" s="43"/>
      <c r="P16" s="59"/>
      <c r="Q16" s="43"/>
      <c r="R16" s="43"/>
      <c r="S16" s="43"/>
      <c r="T16" s="126"/>
      <c r="U16" s="106"/>
    </row>
    <row r="17" spans="8:21" ht="66.599999999999994" customHeight="1" x14ac:dyDescent="0.25">
      <c r="H17" s="285" t="s">
        <v>37</v>
      </c>
      <c r="I17" s="286"/>
      <c r="J17" s="286"/>
      <c r="K17" s="286"/>
      <c r="L17" s="286"/>
      <c r="M17" s="286"/>
      <c r="N17" s="60" t="s">
        <v>38</v>
      </c>
      <c r="O17" s="61"/>
      <c r="P17" s="65" t="s">
        <v>66</v>
      </c>
      <c r="Q17" s="117"/>
      <c r="R17" s="115"/>
      <c r="S17" s="123"/>
      <c r="T17" s="287"/>
      <c r="U17" s="288"/>
    </row>
    <row r="18" spans="8:21" x14ac:dyDescent="0.25">
      <c r="H18" s="54"/>
      <c r="I18" s="58"/>
      <c r="J18" s="54"/>
      <c r="K18" s="54"/>
      <c r="L18" s="54"/>
      <c r="M18" s="54"/>
      <c r="N18" s="54"/>
      <c r="O18" s="43"/>
      <c r="P18" s="59"/>
      <c r="Q18" s="43"/>
      <c r="R18" s="43"/>
      <c r="S18" s="43"/>
      <c r="T18" s="127"/>
      <c r="U18" s="108"/>
    </row>
    <row r="19" spans="8:21" x14ac:dyDescent="0.25">
      <c r="R19" s="122"/>
      <c r="S19" s="121"/>
    </row>
    <row r="20" spans="8:21" x14ac:dyDescent="0.25">
      <c r="S20" s="119"/>
    </row>
  </sheetData>
  <mergeCells count="11">
    <mergeCell ref="H17:M17"/>
    <mergeCell ref="T17:U17"/>
    <mergeCell ref="R9:U9"/>
    <mergeCell ref="A9:F9"/>
    <mergeCell ref="H9:K9"/>
    <mergeCell ref="L9:N9"/>
    <mergeCell ref="A2:J2"/>
    <mergeCell ref="C3:K3"/>
    <mergeCell ref="K5:N6"/>
    <mergeCell ref="A7:E7"/>
    <mergeCell ref="H7:M7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Strana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zoomScale="70" zoomScaleNormal="70" zoomScaleSheetLayoutView="100" workbookViewId="0">
      <selection activeCell="F15" sqref="F15"/>
    </sheetView>
  </sheetViews>
  <sheetFormatPr defaultColWidth="9.140625" defaultRowHeight="15" x14ac:dyDescent="0.25"/>
  <cols>
    <col min="1" max="1" width="4" style="1" customWidth="1"/>
    <col min="2" max="2" width="22" style="64" customWidth="1"/>
    <col min="3" max="3" width="56.85546875" style="12" customWidth="1"/>
    <col min="4" max="4" width="17" style="12" customWidth="1"/>
    <col min="5" max="5" width="9.140625" style="7"/>
    <col min="6" max="6" width="12.28515625" style="7" customWidth="1"/>
    <col min="7" max="7" width="2.5703125" style="1" customWidth="1"/>
    <col min="8" max="8" width="12.5703125" style="8" customWidth="1"/>
    <col min="9" max="9" width="9.140625" style="7" customWidth="1"/>
    <col min="10" max="10" width="9.140625" style="8" customWidth="1"/>
    <col min="11" max="11" width="11.7109375" style="8" customWidth="1"/>
    <col min="12" max="12" width="14" style="8" customWidth="1"/>
    <col min="13" max="13" width="9.140625" style="8" customWidth="1"/>
    <col min="14" max="14" width="17.42578125" style="8" customWidth="1"/>
    <col min="15" max="15" width="3.7109375" style="1" customWidth="1"/>
    <col min="16" max="16" width="26" style="12" customWidth="1"/>
    <col min="17" max="17" width="5" style="1" customWidth="1"/>
    <col min="18" max="19" width="18.5703125" style="1" customWidth="1"/>
    <col min="20" max="20" width="24.85546875" style="1" customWidth="1"/>
    <col min="21" max="21" width="23" style="1" customWidth="1"/>
    <col min="22" max="16384" width="9.140625" style="1"/>
  </cols>
  <sheetData>
    <row r="1" spans="1:23" x14ac:dyDescent="0.25">
      <c r="A1" s="69" t="s">
        <v>0</v>
      </c>
      <c r="B1" s="2"/>
      <c r="C1" s="2"/>
      <c r="D1" s="2"/>
      <c r="E1" s="9"/>
      <c r="F1" s="9"/>
      <c r="H1" s="4"/>
      <c r="I1" s="13"/>
      <c r="J1" s="4"/>
      <c r="K1" s="4"/>
      <c r="L1" s="4"/>
      <c r="M1" s="4"/>
      <c r="N1" s="30"/>
      <c r="O1" s="5"/>
      <c r="P1" s="32"/>
    </row>
    <row r="2" spans="1:23" x14ac:dyDescent="0.25">
      <c r="A2" s="276" t="s">
        <v>39</v>
      </c>
      <c r="B2" s="277"/>
      <c r="C2" s="277"/>
      <c r="D2" s="277"/>
      <c r="E2" s="277"/>
      <c r="F2" s="277"/>
      <c r="G2" s="277"/>
      <c r="H2" s="277"/>
      <c r="I2" s="277"/>
      <c r="J2" s="277"/>
      <c r="K2" s="4"/>
      <c r="L2" s="4"/>
      <c r="M2" s="4"/>
      <c r="N2" s="30"/>
      <c r="O2" s="5"/>
      <c r="P2" s="32"/>
    </row>
    <row r="3" spans="1:23" ht="18" customHeight="1" x14ac:dyDescent="0.25">
      <c r="A3" s="29" t="s">
        <v>1</v>
      </c>
      <c r="B3" s="63"/>
      <c r="C3" s="278"/>
      <c r="D3" s="279"/>
      <c r="E3" s="279"/>
      <c r="F3" s="279"/>
      <c r="G3" s="279"/>
      <c r="H3" s="279"/>
      <c r="I3" s="279"/>
      <c r="J3" s="279"/>
      <c r="K3" s="280"/>
      <c r="L3" s="4"/>
      <c r="M3" s="4"/>
      <c r="N3" s="30"/>
      <c r="O3" s="5"/>
      <c r="P3" s="32"/>
    </row>
    <row r="4" spans="1:23" ht="7.5" customHeight="1" x14ac:dyDescent="0.25">
      <c r="A4" s="3"/>
      <c r="B4" s="68"/>
      <c r="C4" s="68"/>
      <c r="D4" s="68"/>
      <c r="E4" s="6"/>
      <c r="F4" s="6"/>
      <c r="H4" s="4"/>
      <c r="I4" s="13"/>
      <c r="J4" s="4"/>
      <c r="K4" s="4"/>
      <c r="L4" s="4"/>
      <c r="M4" s="4"/>
      <c r="N4" s="30"/>
      <c r="O4" s="5"/>
      <c r="P4" s="32"/>
    </row>
    <row r="5" spans="1:23" ht="18.75" customHeight="1" x14ac:dyDescent="0.25">
      <c r="A5" s="69" t="s">
        <v>42</v>
      </c>
      <c r="B5" s="68"/>
      <c r="C5" s="68"/>
      <c r="D5" s="68"/>
      <c r="E5" s="6"/>
      <c r="F5" s="6"/>
      <c r="H5" s="4"/>
      <c r="I5" s="13"/>
      <c r="J5" s="4"/>
      <c r="K5" s="281" t="s">
        <v>2</v>
      </c>
      <c r="L5" s="281"/>
      <c r="M5" s="281"/>
      <c r="N5" s="281"/>
      <c r="O5" s="5"/>
      <c r="P5" s="32"/>
    </row>
    <row r="6" spans="1:23" ht="21.75" customHeight="1" x14ac:dyDescent="0.25">
      <c r="A6" s="69"/>
      <c r="B6" s="68"/>
      <c r="C6" s="68"/>
      <c r="D6" s="68"/>
      <c r="E6" s="6"/>
      <c r="F6" s="6"/>
      <c r="H6" s="4"/>
      <c r="I6" s="13"/>
      <c r="J6" s="4"/>
      <c r="K6" s="281"/>
      <c r="L6" s="281"/>
      <c r="M6" s="281"/>
      <c r="N6" s="281"/>
      <c r="O6" s="5"/>
      <c r="P6" s="32"/>
    </row>
    <row r="7" spans="1:23" ht="13.15" customHeight="1" x14ac:dyDescent="0.25">
      <c r="A7" s="282"/>
      <c r="B7" s="282"/>
      <c r="C7" s="282"/>
      <c r="D7" s="282"/>
      <c r="E7" s="282"/>
      <c r="F7" s="10"/>
      <c r="G7" s="35"/>
      <c r="H7" s="283" t="s">
        <v>3</v>
      </c>
      <c r="I7" s="284"/>
      <c r="J7" s="284"/>
      <c r="K7" s="284"/>
      <c r="L7" s="284"/>
      <c r="M7" s="284"/>
      <c r="N7" s="34"/>
      <c r="O7" s="39"/>
      <c r="P7" s="40"/>
      <c r="R7" s="132"/>
      <c r="S7" s="118"/>
      <c r="T7" s="118"/>
      <c r="U7" s="134"/>
      <c r="V7" s="134"/>
    </row>
    <row r="8" spans="1:23" s="14" customFormat="1" x14ac:dyDescent="0.25">
      <c r="A8" s="37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3" t="s">
        <v>10</v>
      </c>
      <c r="H8" s="24" t="s">
        <v>11</v>
      </c>
      <c r="I8" s="16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28" t="s">
        <v>17</v>
      </c>
      <c r="O8" s="36"/>
      <c r="P8" s="128"/>
      <c r="Q8" s="120"/>
      <c r="R8" s="150"/>
      <c r="S8" s="151"/>
      <c r="T8" s="151"/>
      <c r="U8" s="152"/>
      <c r="V8" s="135"/>
      <c r="W8" s="131"/>
    </row>
    <row r="9" spans="1:23" s="43" customFormat="1" ht="54.75" customHeight="1" x14ac:dyDescent="0.2">
      <c r="A9" s="291" t="s">
        <v>46</v>
      </c>
      <c r="B9" s="292"/>
      <c r="C9" s="292"/>
      <c r="D9" s="292"/>
      <c r="E9" s="292"/>
      <c r="F9" s="293"/>
      <c r="H9" s="294" t="s">
        <v>18</v>
      </c>
      <c r="I9" s="295"/>
      <c r="J9" s="295"/>
      <c r="K9" s="296"/>
      <c r="L9" s="294" t="s">
        <v>19</v>
      </c>
      <c r="M9" s="295"/>
      <c r="N9" s="296"/>
      <c r="P9" s="129"/>
      <c r="Q9" s="133"/>
      <c r="R9" s="289"/>
      <c r="S9" s="290"/>
      <c r="T9" s="290"/>
      <c r="U9" s="297"/>
      <c r="V9" s="153"/>
    </row>
    <row r="10" spans="1:23" s="43" customFormat="1" ht="87.6" customHeight="1" x14ac:dyDescent="0.2">
      <c r="A10" s="70" t="s">
        <v>20</v>
      </c>
      <c r="B10" s="71" t="s">
        <v>21</v>
      </c>
      <c r="C10" s="71" t="s">
        <v>22</v>
      </c>
      <c r="D10" s="72" t="s">
        <v>23</v>
      </c>
      <c r="E10" s="73" t="s">
        <v>24</v>
      </c>
      <c r="F10" s="71" t="s">
        <v>25</v>
      </c>
      <c r="H10" s="74" t="s">
        <v>26</v>
      </c>
      <c r="I10" s="75" t="s">
        <v>27</v>
      </c>
      <c r="J10" s="76" t="s">
        <v>28</v>
      </c>
      <c r="K10" s="76" t="s">
        <v>29</v>
      </c>
      <c r="L10" s="76" t="s">
        <v>26</v>
      </c>
      <c r="M10" s="76" t="s">
        <v>28</v>
      </c>
      <c r="N10" s="76" t="s">
        <v>29</v>
      </c>
      <c r="P10" s="130"/>
      <c r="Q10" s="133"/>
      <c r="R10" s="104"/>
      <c r="S10" s="149"/>
      <c r="T10" s="104"/>
      <c r="U10" s="148"/>
      <c r="V10" s="108"/>
    </row>
    <row r="11" spans="1:23" s="22" customFormat="1" x14ac:dyDescent="0.25">
      <c r="A11" s="19" t="s">
        <v>4</v>
      </c>
      <c r="B11" s="20" t="s">
        <v>5</v>
      </c>
      <c r="C11" s="20" t="s">
        <v>6</v>
      </c>
      <c r="D11" s="20"/>
      <c r="E11" s="20" t="s">
        <v>8</v>
      </c>
      <c r="F11" s="20" t="s">
        <v>9</v>
      </c>
      <c r="G11" s="23" t="s">
        <v>10</v>
      </c>
      <c r="H11" s="25" t="s">
        <v>11</v>
      </c>
      <c r="I11" s="21" t="s">
        <v>12</v>
      </c>
      <c r="J11" s="21" t="s">
        <v>30</v>
      </c>
      <c r="K11" s="21" t="s">
        <v>31</v>
      </c>
      <c r="L11" s="21" t="s">
        <v>32</v>
      </c>
      <c r="M11" s="21" t="s">
        <v>33</v>
      </c>
      <c r="N11" s="21" t="s">
        <v>34</v>
      </c>
      <c r="P11" s="103"/>
      <c r="Q11" s="142"/>
      <c r="R11" s="143"/>
      <c r="S11" s="103"/>
      <c r="T11" s="103"/>
      <c r="U11" s="103"/>
      <c r="V11" s="105"/>
    </row>
    <row r="12" spans="1:23" s="11" customFormat="1" ht="9" customHeight="1" x14ac:dyDescent="0.25">
      <c r="A12" s="17"/>
      <c r="B12" s="18"/>
      <c r="C12" s="18"/>
      <c r="D12" s="18"/>
      <c r="E12" s="17"/>
      <c r="F12" s="17"/>
      <c r="H12" s="26"/>
      <c r="I12" s="27"/>
      <c r="J12" s="31"/>
      <c r="K12" s="31"/>
      <c r="L12" s="31"/>
      <c r="M12" s="31"/>
      <c r="N12" s="31"/>
      <c r="P12" s="92"/>
      <c r="Q12" s="145"/>
      <c r="R12" s="121"/>
      <c r="S12" s="91"/>
      <c r="T12" s="91"/>
      <c r="U12" s="91"/>
    </row>
    <row r="13" spans="1:23" ht="120.75" x14ac:dyDescent="0.25">
      <c r="A13" s="42">
        <v>1</v>
      </c>
      <c r="B13" s="77" t="s">
        <v>49</v>
      </c>
      <c r="C13" s="83" t="s">
        <v>61</v>
      </c>
      <c r="D13" s="79" t="s">
        <v>47</v>
      </c>
      <c r="E13" s="62" t="s">
        <v>35</v>
      </c>
      <c r="F13" s="62">
        <v>1</v>
      </c>
      <c r="G13" s="43"/>
      <c r="H13" s="44">
        <v>0</v>
      </c>
      <c r="I13" s="45">
        <v>0</v>
      </c>
      <c r="J13" s="46">
        <f>H13/100*I13</f>
        <v>0</v>
      </c>
      <c r="K13" s="47">
        <f>H13+J13</f>
        <v>0</v>
      </c>
      <c r="L13" s="47">
        <f>F13*H13</f>
        <v>0</v>
      </c>
      <c r="M13" s="47">
        <f>L13/100*I13</f>
        <v>0</v>
      </c>
      <c r="N13" s="137">
        <f>L13+M13</f>
        <v>0</v>
      </c>
      <c r="O13" s="139"/>
      <c r="P13" s="138"/>
      <c r="Q13" s="146"/>
      <c r="R13" s="136"/>
      <c r="S13" s="95"/>
      <c r="T13" s="96"/>
      <c r="U13" s="96"/>
    </row>
    <row r="14" spans="1:23" ht="15.75" thickBot="1" x14ac:dyDescent="0.3">
      <c r="D14" s="48"/>
      <c r="E14" s="49"/>
      <c r="F14" s="49"/>
      <c r="G14" s="50"/>
      <c r="H14" s="51"/>
      <c r="I14" s="49"/>
      <c r="J14" s="51"/>
      <c r="K14" s="51"/>
      <c r="L14" s="51"/>
      <c r="M14" s="51"/>
      <c r="N14" s="51"/>
      <c r="O14" s="50"/>
      <c r="P14" s="48"/>
      <c r="Q14" s="50"/>
      <c r="R14" s="50"/>
      <c r="S14" s="50"/>
      <c r="T14" s="50"/>
      <c r="U14" s="50"/>
    </row>
    <row r="15" spans="1:23" ht="39" thickBot="1" x14ac:dyDescent="0.3">
      <c r="D15" s="48"/>
      <c r="E15" s="49"/>
      <c r="F15" s="49"/>
      <c r="G15" s="50"/>
      <c r="H15" s="52"/>
      <c r="I15" s="52"/>
      <c r="J15" s="52"/>
      <c r="K15" s="52"/>
      <c r="L15" s="53">
        <f>SUM(L13:L14)</f>
        <v>0</v>
      </c>
      <c r="M15" s="54"/>
      <c r="N15" s="55">
        <f>SUM(N13:N14)</f>
        <v>0</v>
      </c>
      <c r="O15" s="56"/>
      <c r="P15" s="57" t="s">
        <v>36</v>
      </c>
      <c r="Q15" s="43"/>
      <c r="R15" s="43"/>
      <c r="S15" s="43"/>
      <c r="T15" s="43"/>
      <c r="U15" s="43"/>
    </row>
    <row r="16" spans="1:23" x14ac:dyDescent="0.25">
      <c r="H16" s="54"/>
      <c r="I16" s="58"/>
      <c r="J16" s="54"/>
      <c r="K16" s="54"/>
      <c r="L16" s="54"/>
      <c r="M16" s="54"/>
      <c r="N16" s="54"/>
      <c r="O16" s="43"/>
      <c r="P16" s="59"/>
      <c r="Q16" s="43"/>
      <c r="R16" s="43"/>
      <c r="S16" s="43"/>
      <c r="T16" s="126"/>
      <c r="U16" s="106"/>
    </row>
    <row r="17" spans="8:21" ht="66.599999999999994" customHeight="1" x14ac:dyDescent="0.25">
      <c r="H17" s="285" t="s">
        <v>37</v>
      </c>
      <c r="I17" s="286"/>
      <c r="J17" s="286"/>
      <c r="K17" s="286"/>
      <c r="L17" s="286"/>
      <c r="M17" s="286"/>
      <c r="N17" s="60" t="s">
        <v>38</v>
      </c>
      <c r="O17" s="61"/>
      <c r="P17" s="65" t="s">
        <v>66</v>
      </c>
      <c r="Q17" s="154"/>
      <c r="R17" s="147"/>
      <c r="S17" s="123"/>
      <c r="T17" s="298"/>
      <c r="U17" s="299"/>
    </row>
    <row r="18" spans="8:21" x14ac:dyDescent="0.25">
      <c r="H18" s="54"/>
      <c r="I18" s="58"/>
      <c r="J18" s="54"/>
      <c r="K18" s="54"/>
      <c r="L18" s="54"/>
      <c r="M18" s="54"/>
      <c r="N18" s="54"/>
      <c r="O18" s="43"/>
      <c r="P18" s="59"/>
      <c r="Q18" s="43"/>
      <c r="R18" s="127"/>
      <c r="S18" s="43"/>
      <c r="T18" s="43"/>
      <c r="U18" s="43"/>
    </row>
  </sheetData>
  <mergeCells count="11">
    <mergeCell ref="R9:U9"/>
    <mergeCell ref="H17:M17"/>
    <mergeCell ref="T17:U17"/>
    <mergeCell ref="A2:J2"/>
    <mergeCell ref="C3:K3"/>
    <mergeCell ref="K5:N6"/>
    <mergeCell ref="A7:E7"/>
    <mergeCell ref="H7:M7"/>
    <mergeCell ref="A9:F9"/>
    <mergeCell ref="H9:K9"/>
    <mergeCell ref="L9:N9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Strana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opLeftCell="A2" zoomScale="70" zoomScaleNormal="70" zoomScaleSheetLayoutView="100" workbookViewId="0">
      <selection activeCell="E16" sqref="E16"/>
    </sheetView>
  </sheetViews>
  <sheetFormatPr defaultColWidth="9.140625" defaultRowHeight="15" x14ac:dyDescent="0.25"/>
  <cols>
    <col min="1" max="1" width="4" style="1" customWidth="1"/>
    <col min="2" max="2" width="19.85546875" style="64" customWidth="1"/>
    <col min="3" max="3" width="56.85546875" style="12" customWidth="1"/>
    <col min="4" max="4" width="17" style="12" customWidth="1"/>
    <col min="5" max="5" width="9.140625" style="7"/>
    <col min="6" max="6" width="12.28515625" style="7" customWidth="1"/>
    <col min="7" max="7" width="2.5703125" style="1" customWidth="1"/>
    <col min="8" max="8" width="12.5703125" style="8" customWidth="1"/>
    <col min="9" max="9" width="9.140625" style="7" customWidth="1"/>
    <col min="10" max="10" width="9.140625" style="8" customWidth="1"/>
    <col min="11" max="11" width="11.7109375" style="8" customWidth="1"/>
    <col min="12" max="12" width="14" style="8" customWidth="1"/>
    <col min="13" max="13" width="9.140625" style="8" customWidth="1"/>
    <col min="14" max="14" width="17.42578125" style="8" customWidth="1"/>
    <col min="15" max="15" width="3.7109375" style="1" customWidth="1"/>
    <col min="16" max="16" width="26" style="12" customWidth="1"/>
    <col min="17" max="17" width="5" style="1" customWidth="1"/>
    <col min="18" max="19" width="18.5703125" style="1" customWidth="1"/>
    <col min="20" max="20" width="24.85546875" style="1" customWidth="1"/>
    <col min="21" max="21" width="23" style="1" customWidth="1"/>
    <col min="22" max="16384" width="9.140625" style="1"/>
  </cols>
  <sheetData>
    <row r="1" spans="1:22" x14ac:dyDescent="0.25">
      <c r="A1" s="69" t="s">
        <v>0</v>
      </c>
      <c r="B1" s="2"/>
      <c r="C1" s="2"/>
      <c r="D1" s="2"/>
      <c r="E1" s="9"/>
      <c r="F1" s="9"/>
      <c r="H1" s="4"/>
      <c r="I1" s="13"/>
      <c r="J1" s="4"/>
      <c r="K1" s="4"/>
      <c r="L1" s="4"/>
      <c r="M1" s="4"/>
      <c r="N1" s="30"/>
      <c r="O1" s="5"/>
      <c r="P1" s="32"/>
    </row>
    <row r="2" spans="1:22" x14ac:dyDescent="0.25">
      <c r="A2" s="276" t="s">
        <v>39</v>
      </c>
      <c r="B2" s="277"/>
      <c r="C2" s="277"/>
      <c r="D2" s="277"/>
      <c r="E2" s="277"/>
      <c r="F2" s="277"/>
      <c r="G2" s="277"/>
      <c r="H2" s="277"/>
      <c r="I2" s="277"/>
      <c r="J2" s="277"/>
      <c r="K2" s="4"/>
      <c r="L2" s="4"/>
      <c r="M2" s="4"/>
      <c r="N2" s="30"/>
      <c r="O2" s="5"/>
      <c r="P2" s="32"/>
    </row>
    <row r="3" spans="1:22" ht="18" customHeight="1" x14ac:dyDescent="0.25">
      <c r="A3" s="29" t="s">
        <v>1</v>
      </c>
      <c r="B3" s="63"/>
      <c r="C3" s="278"/>
      <c r="D3" s="279"/>
      <c r="E3" s="279"/>
      <c r="F3" s="279"/>
      <c r="G3" s="279"/>
      <c r="H3" s="279"/>
      <c r="I3" s="279"/>
      <c r="J3" s="279"/>
      <c r="K3" s="280"/>
      <c r="L3" s="4"/>
      <c r="M3" s="4"/>
      <c r="N3" s="30"/>
      <c r="O3" s="5"/>
      <c r="P3" s="32"/>
    </row>
    <row r="4" spans="1:22" ht="7.5" customHeight="1" x14ac:dyDescent="0.25">
      <c r="A4" s="3"/>
      <c r="B4" s="68"/>
      <c r="C4" s="68"/>
      <c r="D4" s="68"/>
      <c r="E4" s="6"/>
      <c r="F4" s="6"/>
      <c r="H4" s="4"/>
      <c r="I4" s="13"/>
      <c r="J4" s="4"/>
      <c r="K4" s="4"/>
      <c r="L4" s="4"/>
      <c r="M4" s="4"/>
      <c r="N4" s="30"/>
      <c r="O4" s="5"/>
      <c r="P4" s="32"/>
    </row>
    <row r="5" spans="1:22" ht="18.75" customHeight="1" x14ac:dyDescent="0.25">
      <c r="A5" s="69" t="s">
        <v>40</v>
      </c>
      <c r="B5" s="68"/>
      <c r="C5" s="68"/>
      <c r="D5" s="68"/>
      <c r="E5" s="6"/>
      <c r="F5" s="6"/>
      <c r="H5" s="4"/>
      <c r="I5" s="13"/>
      <c r="J5" s="4"/>
      <c r="K5" s="281" t="s">
        <v>2</v>
      </c>
      <c r="L5" s="281"/>
      <c r="M5" s="281"/>
      <c r="N5" s="281"/>
      <c r="O5" s="5"/>
      <c r="P5" s="32"/>
    </row>
    <row r="6" spans="1:22" ht="21.75" customHeight="1" x14ac:dyDescent="0.25">
      <c r="A6" s="69"/>
      <c r="B6" s="68"/>
      <c r="C6" s="68"/>
      <c r="D6" s="68"/>
      <c r="E6" s="6"/>
      <c r="F6" s="6"/>
      <c r="H6" s="4"/>
      <c r="I6" s="13"/>
      <c r="J6" s="4"/>
      <c r="K6" s="281"/>
      <c r="L6" s="281"/>
      <c r="M6" s="281"/>
      <c r="N6" s="281"/>
      <c r="O6" s="5"/>
      <c r="P6" s="32"/>
    </row>
    <row r="7" spans="1:22" ht="13.15" customHeight="1" x14ac:dyDescent="0.25">
      <c r="A7" s="282"/>
      <c r="B7" s="282"/>
      <c r="C7" s="282"/>
      <c r="D7" s="282"/>
      <c r="E7" s="282"/>
      <c r="F7" s="10"/>
      <c r="G7" s="35"/>
      <c r="H7" s="283" t="s">
        <v>3</v>
      </c>
      <c r="I7" s="284"/>
      <c r="J7" s="284"/>
      <c r="K7" s="284"/>
      <c r="L7" s="284"/>
      <c r="M7" s="284"/>
      <c r="N7" s="34"/>
      <c r="O7" s="39"/>
      <c r="P7" s="40"/>
      <c r="R7" s="132"/>
      <c r="S7" s="118"/>
      <c r="T7" s="118"/>
      <c r="U7" s="134"/>
    </row>
    <row r="8" spans="1:22" s="14" customFormat="1" x14ac:dyDescent="0.25">
      <c r="A8" s="37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3" t="s">
        <v>10</v>
      </c>
      <c r="H8" s="24" t="s">
        <v>11</v>
      </c>
      <c r="I8" s="16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28" t="s">
        <v>17</v>
      </c>
      <c r="O8" s="36"/>
      <c r="P8" s="157"/>
      <c r="Q8" s="158"/>
      <c r="R8" s="140"/>
      <c r="S8" s="167"/>
      <c r="T8" s="167"/>
      <c r="U8" s="168"/>
      <c r="V8" s="131"/>
    </row>
    <row r="9" spans="1:22" s="43" customFormat="1" ht="54.75" customHeight="1" x14ac:dyDescent="0.2">
      <c r="A9" s="291" t="s">
        <v>46</v>
      </c>
      <c r="B9" s="292"/>
      <c r="C9" s="292"/>
      <c r="D9" s="292"/>
      <c r="E9" s="292"/>
      <c r="F9" s="293"/>
      <c r="H9" s="294" t="s">
        <v>18</v>
      </c>
      <c r="I9" s="295"/>
      <c r="J9" s="295"/>
      <c r="K9" s="296"/>
      <c r="L9" s="294" t="s">
        <v>19</v>
      </c>
      <c r="M9" s="295"/>
      <c r="N9" s="296"/>
      <c r="O9" s="155"/>
      <c r="P9" s="160"/>
      <c r="Q9" s="165"/>
      <c r="R9" s="289"/>
      <c r="S9" s="290"/>
      <c r="T9" s="290"/>
      <c r="U9" s="297"/>
    </row>
    <row r="10" spans="1:22" s="43" customFormat="1" ht="87.6" customHeight="1" x14ac:dyDescent="0.2">
      <c r="A10" s="70" t="s">
        <v>20</v>
      </c>
      <c r="B10" s="71" t="s">
        <v>21</v>
      </c>
      <c r="C10" s="71" t="s">
        <v>22</v>
      </c>
      <c r="D10" s="72" t="s">
        <v>23</v>
      </c>
      <c r="E10" s="73" t="s">
        <v>24</v>
      </c>
      <c r="F10" s="71" t="s">
        <v>25</v>
      </c>
      <c r="H10" s="74" t="s">
        <v>26</v>
      </c>
      <c r="I10" s="75" t="s">
        <v>27</v>
      </c>
      <c r="J10" s="76" t="s">
        <v>28</v>
      </c>
      <c r="K10" s="76" t="s">
        <v>29</v>
      </c>
      <c r="L10" s="76" t="s">
        <v>26</v>
      </c>
      <c r="M10" s="76" t="s">
        <v>28</v>
      </c>
      <c r="N10" s="76" t="s">
        <v>29</v>
      </c>
      <c r="O10" s="156"/>
      <c r="P10" s="159"/>
      <c r="Q10" s="180"/>
      <c r="R10" s="174"/>
      <c r="S10" s="175"/>
      <c r="T10" s="173"/>
      <c r="U10" s="172"/>
    </row>
    <row r="11" spans="1:22" s="22" customFormat="1" x14ac:dyDescent="0.25">
      <c r="A11" s="19" t="s">
        <v>4</v>
      </c>
      <c r="B11" s="20" t="s">
        <v>5</v>
      </c>
      <c r="C11" s="20" t="s">
        <v>6</v>
      </c>
      <c r="D11" s="20"/>
      <c r="E11" s="20" t="s">
        <v>8</v>
      </c>
      <c r="F11" s="20" t="s">
        <v>9</v>
      </c>
      <c r="G11" s="23" t="s">
        <v>10</v>
      </c>
      <c r="H11" s="25" t="s">
        <v>11</v>
      </c>
      <c r="I11" s="21" t="s">
        <v>12</v>
      </c>
      <c r="J11" s="21" t="s">
        <v>30</v>
      </c>
      <c r="K11" s="21" t="s">
        <v>31</v>
      </c>
      <c r="L11" s="21" t="s">
        <v>32</v>
      </c>
      <c r="M11" s="21" t="s">
        <v>33</v>
      </c>
      <c r="N11" s="21" t="s">
        <v>34</v>
      </c>
      <c r="P11" s="170"/>
      <c r="Q11" s="179"/>
      <c r="R11" s="169"/>
      <c r="S11" s="170"/>
      <c r="T11" s="170"/>
      <c r="U11" s="171"/>
      <c r="V11" s="162"/>
    </row>
    <row r="12" spans="1:22" s="11" customFormat="1" ht="9" customHeight="1" x14ac:dyDescent="0.25">
      <c r="A12" s="17"/>
      <c r="B12" s="18"/>
      <c r="C12" s="18"/>
      <c r="D12" s="18"/>
      <c r="E12" s="17"/>
      <c r="F12" s="17"/>
      <c r="H12" s="26"/>
      <c r="I12" s="27"/>
      <c r="J12" s="31"/>
      <c r="K12" s="31"/>
      <c r="L12" s="31"/>
      <c r="M12" s="31"/>
      <c r="N12" s="31"/>
      <c r="P12" s="92"/>
      <c r="Q12" s="91"/>
      <c r="R12" s="91"/>
      <c r="S12" s="91"/>
      <c r="T12" s="91"/>
      <c r="U12" s="163"/>
    </row>
    <row r="13" spans="1:22" ht="144.75" x14ac:dyDescent="0.25">
      <c r="A13" s="42">
        <v>1</v>
      </c>
      <c r="B13" s="77" t="s">
        <v>50</v>
      </c>
      <c r="C13" s="83" t="s">
        <v>62</v>
      </c>
      <c r="D13" s="79" t="s">
        <v>48</v>
      </c>
      <c r="E13" s="62" t="s">
        <v>35</v>
      </c>
      <c r="F13" s="62">
        <v>1</v>
      </c>
      <c r="G13" s="43"/>
      <c r="H13" s="44">
        <v>0</v>
      </c>
      <c r="I13" s="45">
        <v>0</v>
      </c>
      <c r="J13" s="46">
        <f>H13/100*I13</f>
        <v>0</v>
      </c>
      <c r="K13" s="47">
        <f>H13+J13</f>
        <v>0</v>
      </c>
      <c r="L13" s="47">
        <f>F13*H13</f>
        <v>0</v>
      </c>
      <c r="M13" s="47">
        <f>L13/100*I13</f>
        <v>0</v>
      </c>
      <c r="N13" s="47">
        <f>L13+M13</f>
        <v>0</v>
      </c>
      <c r="O13" s="43"/>
      <c r="P13" s="176"/>
      <c r="Q13" s="177"/>
      <c r="R13" s="113"/>
      <c r="S13" s="111"/>
      <c r="T13" s="96"/>
      <c r="U13" s="164"/>
    </row>
    <row r="14" spans="1:22" ht="15.75" thickBot="1" x14ac:dyDescent="0.3">
      <c r="D14" s="48"/>
      <c r="E14" s="49"/>
      <c r="F14" s="49"/>
      <c r="G14" s="50"/>
      <c r="H14" s="51"/>
      <c r="I14" s="49"/>
      <c r="J14" s="51"/>
      <c r="K14" s="51"/>
      <c r="L14" s="51"/>
      <c r="M14" s="51"/>
      <c r="N14" s="51"/>
      <c r="O14" s="50"/>
      <c r="P14" s="48"/>
      <c r="Q14" s="50"/>
      <c r="R14" s="50"/>
      <c r="S14" s="50"/>
      <c r="T14" s="50"/>
      <c r="U14" s="50"/>
    </row>
    <row r="15" spans="1:22" ht="39" thickBot="1" x14ac:dyDescent="0.3">
      <c r="D15" s="48"/>
      <c r="E15" s="49"/>
      <c r="F15" s="49"/>
      <c r="G15" s="50"/>
      <c r="H15" s="52"/>
      <c r="I15" s="52"/>
      <c r="J15" s="52"/>
      <c r="K15" s="52"/>
      <c r="L15" s="53">
        <f>SUM(L13:L14)</f>
        <v>0</v>
      </c>
      <c r="M15" s="54"/>
      <c r="N15" s="55">
        <f>SUM(N13:N14)</f>
        <v>0</v>
      </c>
      <c r="O15" s="56"/>
      <c r="P15" s="57" t="s">
        <v>36</v>
      </c>
      <c r="Q15" s="43"/>
      <c r="R15" s="43"/>
      <c r="S15" s="43"/>
      <c r="T15" s="43"/>
      <c r="U15" s="43"/>
    </row>
    <row r="16" spans="1:22" x14ac:dyDescent="0.25">
      <c r="H16" s="54"/>
      <c r="I16" s="58"/>
      <c r="J16" s="54"/>
      <c r="K16" s="54"/>
      <c r="L16" s="54"/>
      <c r="M16" s="54"/>
      <c r="N16" s="54"/>
      <c r="O16" s="43"/>
      <c r="P16" s="59"/>
      <c r="Q16" s="43"/>
      <c r="R16" s="43"/>
      <c r="S16" s="43"/>
      <c r="T16" s="43"/>
      <c r="U16" s="43"/>
    </row>
    <row r="17" spans="8:21" ht="66.599999999999994" customHeight="1" x14ac:dyDescent="0.25">
      <c r="H17" s="285" t="s">
        <v>37</v>
      </c>
      <c r="I17" s="286"/>
      <c r="J17" s="286"/>
      <c r="K17" s="286"/>
      <c r="L17" s="286"/>
      <c r="M17" s="286"/>
      <c r="N17" s="60" t="s">
        <v>38</v>
      </c>
      <c r="O17" s="61"/>
      <c r="P17" s="65" t="s">
        <v>66</v>
      </c>
      <c r="Q17" s="117"/>
      <c r="R17" s="181"/>
      <c r="S17" s="123"/>
      <c r="T17" s="300"/>
      <c r="U17" s="301"/>
    </row>
    <row r="18" spans="8:21" x14ac:dyDescent="0.25">
      <c r="H18" s="54"/>
      <c r="I18" s="58"/>
      <c r="J18" s="54"/>
      <c r="K18" s="54"/>
      <c r="L18" s="54"/>
      <c r="M18" s="54"/>
      <c r="N18" s="54"/>
      <c r="O18" s="43"/>
      <c r="P18" s="59"/>
      <c r="Q18" s="43"/>
      <c r="R18" s="43"/>
      <c r="S18" s="43"/>
      <c r="T18" s="182"/>
      <c r="U18" s="108"/>
    </row>
  </sheetData>
  <mergeCells count="11">
    <mergeCell ref="R9:U9"/>
    <mergeCell ref="H17:M17"/>
    <mergeCell ref="T17:U17"/>
    <mergeCell ref="A2:J2"/>
    <mergeCell ref="C3:K3"/>
    <mergeCell ref="K5:N6"/>
    <mergeCell ref="A7:E7"/>
    <mergeCell ref="H7:M7"/>
    <mergeCell ref="A9:F9"/>
    <mergeCell ref="H9:K9"/>
    <mergeCell ref="L9:N9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Strana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opLeftCell="A8" zoomScale="45" zoomScaleNormal="45" zoomScaleSheetLayoutView="100" workbookViewId="0">
      <selection activeCell="D13" sqref="D13:D16"/>
    </sheetView>
  </sheetViews>
  <sheetFormatPr defaultColWidth="9.140625" defaultRowHeight="15" x14ac:dyDescent="0.25"/>
  <cols>
    <col min="1" max="1" width="4" style="1" customWidth="1"/>
    <col min="2" max="2" width="15.7109375" style="64" customWidth="1"/>
    <col min="3" max="3" width="96.85546875" style="12" customWidth="1"/>
    <col min="4" max="4" width="17" style="12" customWidth="1"/>
    <col min="5" max="5" width="9.140625" style="7"/>
    <col min="6" max="6" width="12.28515625" style="7" customWidth="1"/>
    <col min="7" max="7" width="2.5703125" style="1" customWidth="1"/>
    <col min="8" max="8" width="12.5703125" style="8" customWidth="1"/>
    <col min="9" max="9" width="9.140625" style="7" customWidth="1"/>
    <col min="10" max="10" width="9.140625" style="8" customWidth="1"/>
    <col min="11" max="11" width="11.7109375" style="8" customWidth="1"/>
    <col min="12" max="12" width="14" style="8" customWidth="1"/>
    <col min="13" max="13" width="9.140625" style="8" customWidth="1"/>
    <col min="14" max="14" width="17.42578125" style="8" customWidth="1"/>
    <col min="15" max="15" width="3.7109375" style="1" customWidth="1"/>
    <col min="16" max="16" width="26" style="12" customWidth="1"/>
    <col min="17" max="17" width="5" style="1" customWidth="1"/>
    <col min="18" max="19" width="18.5703125" style="1" customWidth="1"/>
    <col min="20" max="20" width="24.85546875" style="1" customWidth="1"/>
    <col min="21" max="21" width="23" style="1" customWidth="1"/>
    <col min="22" max="16384" width="9.140625" style="1"/>
  </cols>
  <sheetData>
    <row r="1" spans="1:21" x14ac:dyDescent="0.25">
      <c r="A1" s="69" t="s">
        <v>0</v>
      </c>
      <c r="B1" s="2"/>
      <c r="C1" s="2"/>
      <c r="D1" s="2"/>
      <c r="E1" s="9"/>
      <c r="F1" s="9"/>
      <c r="H1" s="4"/>
      <c r="I1" s="13"/>
      <c r="J1" s="4"/>
      <c r="K1" s="4"/>
      <c r="L1" s="4"/>
      <c r="M1" s="4"/>
      <c r="N1" s="30"/>
      <c r="O1" s="5"/>
      <c r="P1" s="32"/>
    </row>
    <row r="2" spans="1:21" x14ac:dyDescent="0.25">
      <c r="A2" s="276" t="s">
        <v>39</v>
      </c>
      <c r="B2" s="277"/>
      <c r="C2" s="277"/>
      <c r="D2" s="277"/>
      <c r="E2" s="277"/>
      <c r="F2" s="277"/>
      <c r="G2" s="277"/>
      <c r="H2" s="277"/>
      <c r="I2" s="277"/>
      <c r="J2" s="277"/>
      <c r="K2" s="4"/>
      <c r="L2" s="4"/>
      <c r="M2" s="4"/>
      <c r="N2" s="30"/>
      <c r="O2" s="5"/>
      <c r="P2" s="32"/>
    </row>
    <row r="3" spans="1:21" ht="18" customHeight="1" x14ac:dyDescent="0.25">
      <c r="A3" s="29" t="s">
        <v>1</v>
      </c>
      <c r="B3" s="63"/>
      <c r="C3" s="278"/>
      <c r="D3" s="279"/>
      <c r="E3" s="279"/>
      <c r="F3" s="279"/>
      <c r="G3" s="279"/>
      <c r="H3" s="279"/>
      <c r="I3" s="279"/>
      <c r="J3" s="279"/>
      <c r="K3" s="280"/>
      <c r="L3" s="4"/>
      <c r="M3" s="4"/>
      <c r="N3" s="30"/>
      <c r="O3" s="5"/>
      <c r="P3" s="32"/>
    </row>
    <row r="4" spans="1:21" ht="7.5" customHeight="1" x14ac:dyDescent="0.25">
      <c r="A4" s="3"/>
      <c r="B4" s="68"/>
      <c r="C4" s="68"/>
      <c r="D4" s="68"/>
      <c r="E4" s="6"/>
      <c r="F4" s="6"/>
      <c r="H4" s="4"/>
      <c r="I4" s="13"/>
      <c r="J4" s="4"/>
      <c r="K4" s="4"/>
      <c r="L4" s="4"/>
      <c r="M4" s="4"/>
      <c r="N4" s="30"/>
      <c r="O4" s="5"/>
      <c r="P4" s="32"/>
    </row>
    <row r="5" spans="1:21" ht="18.75" customHeight="1" x14ac:dyDescent="0.25">
      <c r="A5" s="69" t="s">
        <v>40</v>
      </c>
      <c r="B5" s="68"/>
      <c r="C5" s="68"/>
      <c r="D5" s="68"/>
      <c r="E5" s="6"/>
      <c r="F5" s="6"/>
      <c r="H5" s="4"/>
      <c r="I5" s="13"/>
      <c r="J5" s="4"/>
      <c r="K5" s="281" t="s">
        <v>2</v>
      </c>
      <c r="L5" s="281"/>
      <c r="M5" s="281"/>
      <c r="N5" s="281"/>
      <c r="O5" s="5"/>
      <c r="P5" s="32"/>
    </row>
    <row r="6" spans="1:21" ht="21.75" customHeight="1" x14ac:dyDescent="0.25">
      <c r="A6" s="69"/>
      <c r="B6" s="68"/>
      <c r="C6" s="68"/>
      <c r="D6" s="68"/>
      <c r="E6" s="6"/>
      <c r="F6" s="6"/>
      <c r="H6" s="4"/>
      <c r="I6" s="13"/>
      <c r="J6" s="4"/>
      <c r="K6" s="281"/>
      <c r="L6" s="281"/>
      <c r="M6" s="281"/>
      <c r="N6" s="281"/>
      <c r="O6" s="5"/>
      <c r="P6" s="32"/>
    </row>
    <row r="7" spans="1:21" ht="13.15" customHeight="1" x14ac:dyDescent="0.25">
      <c r="A7" s="282"/>
      <c r="B7" s="282"/>
      <c r="C7" s="282"/>
      <c r="D7" s="282"/>
      <c r="E7" s="282"/>
      <c r="F7" s="10"/>
      <c r="G7" s="35"/>
      <c r="H7" s="283" t="s">
        <v>3</v>
      </c>
      <c r="I7" s="284"/>
      <c r="J7" s="284"/>
      <c r="K7" s="284"/>
      <c r="L7" s="284"/>
      <c r="M7" s="284"/>
      <c r="N7" s="34"/>
      <c r="O7" s="39"/>
      <c r="P7" s="40"/>
    </row>
    <row r="8" spans="1:21" s="14" customFormat="1" x14ac:dyDescent="0.25">
      <c r="A8" s="37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3" t="s">
        <v>10</v>
      </c>
      <c r="H8" s="24" t="s">
        <v>11</v>
      </c>
      <c r="I8" s="16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28" t="s">
        <v>17</v>
      </c>
      <c r="O8" s="36"/>
      <c r="P8" s="41"/>
      <c r="Q8" s="1"/>
      <c r="R8" s="38"/>
      <c r="S8" s="38"/>
      <c r="T8" s="38"/>
      <c r="U8" s="38"/>
    </row>
    <row r="9" spans="1:21" s="43" customFormat="1" ht="54.75" customHeight="1" x14ac:dyDescent="0.2">
      <c r="A9" s="291" t="s">
        <v>46</v>
      </c>
      <c r="B9" s="292"/>
      <c r="C9" s="292"/>
      <c r="D9" s="292"/>
      <c r="E9" s="292"/>
      <c r="F9" s="293"/>
      <c r="H9" s="294" t="s">
        <v>18</v>
      </c>
      <c r="I9" s="295"/>
      <c r="J9" s="295"/>
      <c r="K9" s="296"/>
      <c r="L9" s="294" t="s">
        <v>19</v>
      </c>
      <c r="M9" s="295"/>
      <c r="N9" s="296"/>
      <c r="O9" s="186"/>
      <c r="P9" s="160"/>
      <c r="Q9" s="161"/>
      <c r="R9" s="289"/>
      <c r="S9" s="290"/>
      <c r="T9" s="290"/>
      <c r="U9" s="297"/>
    </row>
    <row r="10" spans="1:21" s="43" customFormat="1" ht="87.6" customHeight="1" x14ac:dyDescent="0.2">
      <c r="A10" s="70" t="s">
        <v>20</v>
      </c>
      <c r="B10" s="71" t="s">
        <v>21</v>
      </c>
      <c r="C10" s="71" t="s">
        <v>22</v>
      </c>
      <c r="D10" s="72" t="s">
        <v>23</v>
      </c>
      <c r="E10" s="73" t="s">
        <v>24</v>
      </c>
      <c r="F10" s="71" t="s">
        <v>25</v>
      </c>
      <c r="H10" s="74" t="s">
        <v>26</v>
      </c>
      <c r="I10" s="75" t="s">
        <v>27</v>
      </c>
      <c r="J10" s="76" t="s">
        <v>28</v>
      </c>
      <c r="K10" s="76" t="s">
        <v>29</v>
      </c>
      <c r="L10" s="76" t="s">
        <v>26</v>
      </c>
      <c r="M10" s="76" t="s">
        <v>28</v>
      </c>
      <c r="N10" s="76" t="s">
        <v>29</v>
      </c>
      <c r="O10" s="156"/>
      <c r="P10" s="159"/>
      <c r="Q10" s="161"/>
      <c r="R10" s="104"/>
      <c r="S10" s="149"/>
      <c r="T10" s="104"/>
      <c r="U10" s="148"/>
    </row>
    <row r="11" spans="1:21" s="22" customFormat="1" x14ac:dyDescent="0.25">
      <c r="A11" s="19" t="s">
        <v>4</v>
      </c>
      <c r="B11" s="20" t="s">
        <v>5</v>
      </c>
      <c r="C11" s="20" t="s">
        <v>6</v>
      </c>
      <c r="D11" s="20"/>
      <c r="E11" s="20" t="s">
        <v>8</v>
      </c>
      <c r="F11" s="20" t="s">
        <v>9</v>
      </c>
      <c r="G11" s="23" t="s">
        <v>10</v>
      </c>
      <c r="H11" s="25" t="s">
        <v>11</v>
      </c>
      <c r="I11" s="21" t="s">
        <v>12</v>
      </c>
      <c r="J11" s="21" t="s">
        <v>30</v>
      </c>
      <c r="K11" s="21" t="s">
        <v>31</v>
      </c>
      <c r="L11" s="21" t="s">
        <v>32</v>
      </c>
      <c r="M11" s="21" t="s">
        <v>33</v>
      </c>
      <c r="N11" s="21" t="s">
        <v>34</v>
      </c>
      <c r="P11" s="90"/>
      <c r="Q11" s="184"/>
      <c r="R11" s="185"/>
      <c r="S11" s="103"/>
      <c r="T11" s="103"/>
      <c r="U11" s="103"/>
    </row>
    <row r="12" spans="1:21" s="11" customFormat="1" ht="4.1500000000000004" customHeight="1" x14ac:dyDescent="0.25">
      <c r="A12" s="17"/>
      <c r="B12" s="18"/>
      <c r="C12" s="18"/>
      <c r="D12" s="18"/>
      <c r="E12" s="17"/>
      <c r="F12" s="17"/>
      <c r="H12" s="26"/>
      <c r="I12" s="27"/>
      <c r="J12" s="31"/>
      <c r="K12" s="31"/>
      <c r="L12" s="31"/>
      <c r="M12" s="31"/>
      <c r="N12" s="31"/>
      <c r="P12" s="183"/>
      <c r="Q12" s="121"/>
      <c r="R12" s="141"/>
      <c r="S12" s="91"/>
      <c r="T12" s="91"/>
      <c r="U12" s="91"/>
    </row>
    <row r="13" spans="1:21" ht="219.75" customHeight="1" x14ac:dyDescent="0.25">
      <c r="A13" s="303">
        <v>1</v>
      </c>
      <c r="B13" s="308" t="s">
        <v>58</v>
      </c>
      <c r="C13" s="263" t="s">
        <v>74</v>
      </c>
      <c r="D13" s="309" t="s">
        <v>51</v>
      </c>
      <c r="E13" s="310" t="s">
        <v>45</v>
      </c>
      <c r="F13" s="310">
        <v>1</v>
      </c>
      <c r="G13" s="43"/>
      <c r="H13" s="312">
        <v>0</v>
      </c>
      <c r="I13" s="305">
        <v>0</v>
      </c>
      <c r="J13" s="302">
        <f>H13/100*I13</f>
        <v>0</v>
      </c>
      <c r="K13" s="302">
        <f>H13+J13</f>
        <v>0</v>
      </c>
      <c r="L13" s="302">
        <f>F13*H13</f>
        <v>0</v>
      </c>
      <c r="M13" s="302">
        <f>L13/100*I13</f>
        <v>0</v>
      </c>
      <c r="N13" s="302">
        <f>L13+M13</f>
        <v>0</v>
      </c>
      <c r="O13" s="43"/>
      <c r="P13" s="188"/>
      <c r="Q13" s="180"/>
      <c r="R13" s="178"/>
      <c r="S13" s="111"/>
      <c r="T13" s="96"/>
      <c r="U13" s="96"/>
    </row>
    <row r="14" spans="1:21" ht="336.75" customHeight="1" x14ac:dyDescent="0.25">
      <c r="A14" s="304"/>
      <c r="B14" s="308"/>
      <c r="C14" s="261" t="s">
        <v>73</v>
      </c>
      <c r="D14" s="309"/>
      <c r="E14" s="311"/>
      <c r="F14" s="311"/>
      <c r="G14" s="43"/>
      <c r="H14" s="313"/>
      <c r="I14" s="306"/>
      <c r="J14" s="302"/>
      <c r="K14" s="302"/>
      <c r="L14" s="302"/>
      <c r="M14" s="302"/>
      <c r="N14" s="302"/>
      <c r="O14" s="43"/>
      <c r="P14" s="258"/>
      <c r="Q14" s="166"/>
      <c r="R14" s="259"/>
      <c r="S14" s="260"/>
      <c r="T14" s="193"/>
      <c r="U14" s="193"/>
    </row>
    <row r="15" spans="1:21" ht="281.25" customHeight="1" x14ac:dyDescent="0.25">
      <c r="A15" s="304"/>
      <c r="B15" s="308"/>
      <c r="C15" s="261" t="s">
        <v>76</v>
      </c>
      <c r="D15" s="309"/>
      <c r="E15" s="311"/>
      <c r="F15" s="311"/>
      <c r="G15" s="43"/>
      <c r="H15" s="313"/>
      <c r="I15" s="306"/>
      <c r="J15" s="302"/>
      <c r="K15" s="302"/>
      <c r="L15" s="302"/>
      <c r="M15" s="302"/>
      <c r="N15" s="302"/>
      <c r="O15" s="43"/>
      <c r="P15" s="258"/>
      <c r="Q15" s="166"/>
      <c r="R15" s="259"/>
      <c r="S15" s="260"/>
      <c r="T15" s="193"/>
      <c r="U15" s="193"/>
    </row>
    <row r="16" spans="1:21" ht="251.25" customHeight="1" x14ac:dyDescent="0.25">
      <c r="A16" s="304"/>
      <c r="B16" s="308"/>
      <c r="C16" s="262" t="s">
        <v>75</v>
      </c>
      <c r="D16" s="309"/>
      <c r="E16" s="311"/>
      <c r="F16" s="311"/>
      <c r="G16" s="43"/>
      <c r="H16" s="314"/>
      <c r="I16" s="307"/>
      <c r="J16" s="302"/>
      <c r="K16" s="302"/>
      <c r="L16" s="302"/>
      <c r="M16" s="302"/>
      <c r="N16" s="302"/>
      <c r="O16" s="43"/>
      <c r="P16" s="258"/>
      <c r="Q16" s="166"/>
      <c r="R16" s="259"/>
      <c r="S16" s="260"/>
      <c r="T16" s="193"/>
      <c r="U16" s="193"/>
    </row>
    <row r="17" spans="4:21" ht="15.75" thickBot="1" x14ac:dyDescent="0.3">
      <c r="D17" s="48"/>
      <c r="E17" s="49"/>
      <c r="F17" s="49"/>
      <c r="G17" s="50"/>
      <c r="H17" s="51"/>
      <c r="I17" s="49"/>
      <c r="J17" s="51"/>
      <c r="K17" s="51"/>
      <c r="L17" s="51"/>
      <c r="M17" s="51"/>
      <c r="N17" s="51"/>
      <c r="O17" s="50"/>
      <c r="P17" s="48"/>
      <c r="Q17" s="50"/>
      <c r="R17" s="50"/>
      <c r="S17" s="50"/>
      <c r="T17" s="50"/>
      <c r="U17" s="50"/>
    </row>
    <row r="18" spans="4:21" ht="39" thickBot="1" x14ac:dyDescent="0.3">
      <c r="D18" s="48"/>
      <c r="E18" s="49"/>
      <c r="F18" s="49"/>
      <c r="G18" s="50"/>
      <c r="H18" s="52"/>
      <c r="I18" s="52"/>
      <c r="J18" s="52"/>
      <c r="K18" s="52"/>
      <c r="L18" s="53">
        <f>SUM(L13:L17)</f>
        <v>0</v>
      </c>
      <c r="M18" s="54"/>
      <c r="N18" s="55">
        <f>SUM(N13:N17)</f>
        <v>0</v>
      </c>
      <c r="O18" s="56"/>
      <c r="P18" s="57" t="s">
        <v>36</v>
      </c>
      <c r="Q18" s="43"/>
      <c r="R18" s="43"/>
      <c r="S18" s="43"/>
      <c r="T18" s="43"/>
      <c r="U18" s="43"/>
    </row>
    <row r="19" spans="4:21" x14ac:dyDescent="0.25">
      <c r="H19" s="54"/>
      <c r="I19" s="58"/>
      <c r="J19" s="54"/>
      <c r="K19" s="54"/>
      <c r="L19" s="54"/>
      <c r="M19" s="54"/>
      <c r="N19" s="54"/>
      <c r="O19" s="43"/>
      <c r="P19" s="59"/>
      <c r="Q19" s="43"/>
      <c r="R19" s="43"/>
      <c r="S19" s="43"/>
      <c r="T19" s="43"/>
      <c r="U19" s="43"/>
    </row>
    <row r="20" spans="4:21" ht="66.599999999999994" customHeight="1" x14ac:dyDescent="0.25">
      <c r="H20" s="285" t="s">
        <v>37</v>
      </c>
      <c r="I20" s="286"/>
      <c r="J20" s="286"/>
      <c r="K20" s="286"/>
      <c r="L20" s="286"/>
      <c r="M20" s="286"/>
      <c r="N20" s="60" t="s">
        <v>38</v>
      </c>
      <c r="O20" s="61"/>
      <c r="P20" s="65" t="s">
        <v>67</v>
      </c>
      <c r="Q20" s="117"/>
      <c r="R20" s="181"/>
      <c r="S20" s="189"/>
      <c r="T20" s="287"/>
      <c r="U20" s="288"/>
    </row>
    <row r="21" spans="4:21" x14ac:dyDescent="0.25">
      <c r="H21" s="54"/>
      <c r="I21" s="58"/>
      <c r="J21" s="54"/>
      <c r="K21" s="54"/>
      <c r="L21" s="54"/>
      <c r="M21" s="54"/>
      <c r="N21" s="54"/>
      <c r="O21" s="43"/>
      <c r="P21" s="190"/>
      <c r="Q21" s="43"/>
      <c r="R21" s="43"/>
      <c r="S21" s="125"/>
      <c r="T21" s="43"/>
      <c r="U21" s="43"/>
    </row>
  </sheetData>
  <mergeCells count="23">
    <mergeCell ref="R9:U9"/>
    <mergeCell ref="H20:M20"/>
    <mergeCell ref="T20:U20"/>
    <mergeCell ref="A2:J2"/>
    <mergeCell ref="C3:K3"/>
    <mergeCell ref="K5:N6"/>
    <mergeCell ref="A7:E7"/>
    <mergeCell ref="H7:M7"/>
    <mergeCell ref="A9:F9"/>
    <mergeCell ref="H9:K9"/>
    <mergeCell ref="L9:N9"/>
    <mergeCell ref="B13:B16"/>
    <mergeCell ref="D13:D16"/>
    <mergeCell ref="E13:E16"/>
    <mergeCell ref="F13:F16"/>
    <mergeCell ref="H13:H16"/>
    <mergeCell ref="N13:N16"/>
    <mergeCell ref="A13:A16"/>
    <mergeCell ref="I13:I16"/>
    <mergeCell ref="J13:J16"/>
    <mergeCell ref="K13:K16"/>
    <mergeCell ref="L13:L16"/>
    <mergeCell ref="M13:M16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Strana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topLeftCell="A7" zoomScale="62" zoomScaleNormal="62" zoomScaleSheetLayoutView="100" workbookViewId="0">
      <selection activeCell="E13" sqref="E13:E17"/>
    </sheetView>
  </sheetViews>
  <sheetFormatPr defaultColWidth="9.140625" defaultRowHeight="15" x14ac:dyDescent="0.25"/>
  <cols>
    <col min="1" max="1" width="4" style="1" customWidth="1"/>
    <col min="2" max="2" width="15.7109375" style="64" customWidth="1"/>
    <col min="3" max="3" width="106.7109375" style="12" customWidth="1"/>
    <col min="4" max="4" width="17" style="12" customWidth="1"/>
    <col min="5" max="5" width="9.140625" style="7"/>
    <col min="6" max="6" width="12.28515625" style="7" customWidth="1"/>
    <col min="7" max="7" width="2.5703125" style="1" customWidth="1"/>
    <col min="8" max="8" width="12.5703125" style="8" customWidth="1"/>
    <col min="9" max="9" width="9.140625" style="7" customWidth="1"/>
    <col min="10" max="10" width="9.140625" style="8" customWidth="1"/>
    <col min="11" max="11" width="11.7109375" style="8" customWidth="1"/>
    <col min="12" max="12" width="14" style="8" customWidth="1"/>
    <col min="13" max="13" width="9.140625" style="8" customWidth="1"/>
    <col min="14" max="14" width="17.42578125" style="8" customWidth="1"/>
    <col min="15" max="15" width="3.7109375" style="1" customWidth="1"/>
    <col min="16" max="16" width="26" style="12" customWidth="1"/>
    <col min="17" max="17" width="5" style="1" customWidth="1"/>
    <col min="18" max="19" width="18.5703125" style="1" customWidth="1"/>
    <col min="20" max="20" width="24.85546875" style="1" customWidth="1"/>
    <col min="21" max="21" width="23" style="1" customWidth="1"/>
    <col min="22" max="16384" width="9.140625" style="1"/>
  </cols>
  <sheetData>
    <row r="1" spans="1:22" x14ac:dyDescent="0.25">
      <c r="A1" s="69" t="s">
        <v>0</v>
      </c>
      <c r="B1" s="2"/>
      <c r="C1" s="2"/>
      <c r="D1" s="2"/>
      <c r="E1" s="9"/>
      <c r="F1" s="9"/>
      <c r="H1" s="4"/>
      <c r="I1" s="13"/>
      <c r="J1" s="4"/>
      <c r="K1" s="4"/>
      <c r="L1" s="4"/>
      <c r="M1" s="4"/>
      <c r="N1" s="30"/>
      <c r="O1" s="5"/>
      <c r="P1" s="32"/>
    </row>
    <row r="2" spans="1:22" x14ac:dyDescent="0.25">
      <c r="A2" s="276" t="s">
        <v>39</v>
      </c>
      <c r="B2" s="277"/>
      <c r="C2" s="277"/>
      <c r="D2" s="277"/>
      <c r="E2" s="277"/>
      <c r="F2" s="277"/>
      <c r="G2" s="277"/>
      <c r="H2" s="277"/>
      <c r="I2" s="277"/>
      <c r="J2" s="277"/>
      <c r="K2" s="4"/>
      <c r="L2" s="4"/>
      <c r="M2" s="4"/>
      <c r="N2" s="30"/>
      <c r="O2" s="5"/>
      <c r="P2" s="32"/>
    </row>
    <row r="3" spans="1:22" ht="18" customHeight="1" x14ac:dyDescent="0.25">
      <c r="A3" s="29" t="s">
        <v>1</v>
      </c>
      <c r="B3" s="63"/>
      <c r="C3" s="278"/>
      <c r="D3" s="279"/>
      <c r="E3" s="279"/>
      <c r="F3" s="279"/>
      <c r="G3" s="279"/>
      <c r="H3" s="279"/>
      <c r="I3" s="279"/>
      <c r="J3" s="279"/>
      <c r="K3" s="280"/>
      <c r="L3" s="4"/>
      <c r="M3" s="4"/>
      <c r="N3" s="30"/>
      <c r="O3" s="5"/>
      <c r="P3" s="32"/>
    </row>
    <row r="4" spans="1:22" ht="7.5" customHeight="1" x14ac:dyDescent="0.25">
      <c r="A4" s="3"/>
      <c r="B4" s="68"/>
      <c r="C4" s="68"/>
      <c r="D4" s="68"/>
      <c r="E4" s="6"/>
      <c r="F4" s="6"/>
      <c r="H4" s="4"/>
      <c r="I4" s="13"/>
      <c r="J4" s="4"/>
      <c r="K4" s="4"/>
      <c r="L4" s="4"/>
      <c r="M4" s="4"/>
      <c r="N4" s="30"/>
      <c r="O4" s="5"/>
      <c r="P4" s="32"/>
    </row>
    <row r="5" spans="1:22" ht="18.75" customHeight="1" x14ac:dyDescent="0.25">
      <c r="A5" s="69" t="s">
        <v>40</v>
      </c>
      <c r="B5" s="68"/>
      <c r="C5" s="68"/>
      <c r="D5" s="68"/>
      <c r="E5" s="6"/>
      <c r="F5" s="6"/>
      <c r="H5" s="4"/>
      <c r="I5" s="13"/>
      <c r="J5" s="4"/>
      <c r="K5" s="281" t="s">
        <v>2</v>
      </c>
      <c r="L5" s="281"/>
      <c r="M5" s="281"/>
      <c r="N5" s="281"/>
      <c r="O5" s="5"/>
      <c r="P5" s="32"/>
    </row>
    <row r="6" spans="1:22" ht="21.75" customHeight="1" x14ac:dyDescent="0.25">
      <c r="A6" s="69"/>
      <c r="B6" s="68"/>
      <c r="C6" s="68"/>
      <c r="D6" s="68"/>
      <c r="E6" s="6"/>
      <c r="F6" s="6"/>
      <c r="H6" s="4"/>
      <c r="I6" s="13"/>
      <c r="J6" s="4"/>
      <c r="K6" s="281"/>
      <c r="L6" s="281"/>
      <c r="M6" s="281"/>
      <c r="N6" s="281"/>
      <c r="O6" s="5"/>
      <c r="P6" s="32"/>
      <c r="R6" s="132"/>
      <c r="S6" s="118"/>
      <c r="T6" s="118"/>
      <c r="U6" s="134"/>
    </row>
    <row r="7" spans="1:22" ht="13.15" customHeight="1" x14ac:dyDescent="0.25">
      <c r="A7" s="282"/>
      <c r="B7" s="282"/>
      <c r="C7" s="282"/>
      <c r="D7" s="282"/>
      <c r="E7" s="282"/>
      <c r="F7" s="10"/>
      <c r="G7" s="35"/>
      <c r="H7" s="283" t="s">
        <v>3</v>
      </c>
      <c r="I7" s="284"/>
      <c r="J7" s="284"/>
      <c r="K7" s="284"/>
      <c r="L7" s="284"/>
      <c r="M7" s="284"/>
      <c r="N7" s="34"/>
      <c r="O7" s="39"/>
      <c r="P7" s="40"/>
      <c r="R7" s="217"/>
      <c r="S7" s="119"/>
      <c r="T7" s="119"/>
      <c r="U7" s="218"/>
    </row>
    <row r="8" spans="1:22" s="14" customFormat="1" x14ac:dyDescent="0.25">
      <c r="A8" s="37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3" t="s">
        <v>10</v>
      </c>
      <c r="H8" s="24" t="s">
        <v>11</v>
      </c>
      <c r="I8" s="16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28" t="s">
        <v>17</v>
      </c>
      <c r="O8" s="36"/>
      <c r="P8" s="201"/>
      <c r="Q8" s="158"/>
      <c r="R8" s="140"/>
      <c r="S8" s="167"/>
      <c r="T8" s="167"/>
      <c r="U8" s="168"/>
      <c r="V8" s="131"/>
    </row>
    <row r="9" spans="1:22" s="43" customFormat="1" ht="54.75" customHeight="1" x14ac:dyDescent="0.2">
      <c r="A9" s="291" t="s">
        <v>46</v>
      </c>
      <c r="B9" s="292"/>
      <c r="C9" s="292"/>
      <c r="D9" s="292"/>
      <c r="E9" s="292"/>
      <c r="F9" s="293"/>
      <c r="H9" s="294" t="s">
        <v>18</v>
      </c>
      <c r="I9" s="295"/>
      <c r="J9" s="295"/>
      <c r="K9" s="296"/>
      <c r="L9" s="294" t="s">
        <v>19</v>
      </c>
      <c r="M9" s="295"/>
      <c r="N9" s="296"/>
      <c r="O9" s="198"/>
      <c r="P9" s="202"/>
      <c r="Q9" s="165"/>
      <c r="R9" s="289"/>
      <c r="S9" s="290"/>
      <c r="T9" s="290"/>
      <c r="U9" s="297"/>
    </row>
    <row r="10" spans="1:22" s="43" customFormat="1" ht="87.6" customHeight="1" x14ac:dyDescent="0.2">
      <c r="A10" s="70" t="s">
        <v>20</v>
      </c>
      <c r="B10" s="71" t="s">
        <v>21</v>
      </c>
      <c r="C10" s="71" t="s">
        <v>22</v>
      </c>
      <c r="D10" s="72" t="s">
        <v>23</v>
      </c>
      <c r="E10" s="73" t="s">
        <v>24</v>
      </c>
      <c r="F10" s="71" t="s">
        <v>25</v>
      </c>
      <c r="H10" s="74" t="s">
        <v>26</v>
      </c>
      <c r="I10" s="75" t="s">
        <v>27</v>
      </c>
      <c r="J10" s="76" t="s">
        <v>28</v>
      </c>
      <c r="K10" s="76" t="s">
        <v>29</v>
      </c>
      <c r="L10" s="76" t="s">
        <v>26</v>
      </c>
      <c r="M10" s="76" t="s">
        <v>28</v>
      </c>
      <c r="N10" s="76" t="s">
        <v>29</v>
      </c>
      <c r="O10" s="125"/>
      <c r="P10" s="203"/>
      <c r="Q10" s="177"/>
      <c r="R10" s="104"/>
      <c r="S10" s="104"/>
      <c r="T10" s="216"/>
      <c r="U10" s="148"/>
    </row>
    <row r="11" spans="1:22" s="22" customFormat="1" x14ac:dyDescent="0.25">
      <c r="A11" s="19" t="s">
        <v>4</v>
      </c>
      <c r="B11" s="20" t="s">
        <v>5</v>
      </c>
      <c r="C11" s="20" t="s">
        <v>6</v>
      </c>
      <c r="D11" s="20"/>
      <c r="E11" s="20" t="s">
        <v>8</v>
      </c>
      <c r="F11" s="20" t="s">
        <v>9</v>
      </c>
      <c r="G11" s="23" t="s">
        <v>10</v>
      </c>
      <c r="H11" s="25" t="s">
        <v>11</v>
      </c>
      <c r="I11" s="21" t="s">
        <v>12</v>
      </c>
      <c r="J11" s="21" t="s">
        <v>30</v>
      </c>
      <c r="K11" s="21" t="s">
        <v>31</v>
      </c>
      <c r="L11" s="21" t="s">
        <v>32</v>
      </c>
      <c r="M11" s="21" t="s">
        <v>33</v>
      </c>
      <c r="N11" s="21" t="s">
        <v>34</v>
      </c>
      <c r="O11" s="199"/>
      <c r="P11" s="204"/>
      <c r="Q11" s="212"/>
      <c r="R11" s="213"/>
      <c r="S11" s="214"/>
      <c r="T11" s="215"/>
      <c r="U11" s="215"/>
      <c r="V11" s="162"/>
    </row>
    <row r="12" spans="1:22" s="11" customFormat="1" ht="9" customHeight="1" x14ac:dyDescent="0.25">
      <c r="A12" s="17"/>
      <c r="B12" s="18"/>
      <c r="C12" s="18"/>
      <c r="D12" s="18"/>
      <c r="E12" s="17"/>
      <c r="F12" s="17"/>
      <c r="H12" s="26"/>
      <c r="I12" s="27"/>
      <c r="J12" s="31"/>
      <c r="K12" s="31"/>
      <c r="L12" s="31"/>
      <c r="M12" s="31"/>
      <c r="N12" s="31"/>
      <c r="O12" s="200"/>
      <c r="P12" s="211"/>
      <c r="Q12" s="141"/>
      <c r="R12" s="208"/>
      <c r="S12" s="208"/>
      <c r="T12" s="163"/>
      <c r="U12" s="163"/>
    </row>
    <row r="13" spans="1:22" ht="370.5" customHeight="1" x14ac:dyDescent="0.25">
      <c r="A13" s="85">
        <v>1</v>
      </c>
      <c r="B13" s="315" t="s">
        <v>57</v>
      </c>
      <c r="C13" s="264" t="s">
        <v>68</v>
      </c>
      <c r="D13" s="333" t="s">
        <v>52</v>
      </c>
      <c r="E13" s="318" t="s">
        <v>35</v>
      </c>
      <c r="F13" s="318">
        <v>1</v>
      </c>
      <c r="G13" s="43"/>
      <c r="H13" s="321">
        <v>0</v>
      </c>
      <c r="I13" s="324">
        <v>0</v>
      </c>
      <c r="J13" s="327">
        <f>H13/100*I13</f>
        <v>0</v>
      </c>
      <c r="K13" s="329">
        <f>H13+J13</f>
        <v>0</v>
      </c>
      <c r="L13" s="329">
        <f>F13*H13</f>
        <v>0</v>
      </c>
      <c r="M13" s="329">
        <f>L13/100*I13</f>
        <v>0</v>
      </c>
      <c r="N13" s="331">
        <f>L13+M13</f>
        <v>0</v>
      </c>
      <c r="O13" s="125"/>
      <c r="P13" s="210"/>
      <c r="Q13" s="180"/>
      <c r="R13" s="144"/>
      <c r="S13" s="207"/>
      <c r="T13" s="206"/>
      <c r="U13" s="209"/>
    </row>
    <row r="14" spans="1:22" ht="409.6" customHeight="1" x14ac:dyDescent="0.25">
      <c r="A14" s="191"/>
      <c r="B14" s="316"/>
      <c r="C14" s="265" t="s">
        <v>69</v>
      </c>
      <c r="D14" s="333"/>
      <c r="E14" s="319"/>
      <c r="F14" s="319"/>
      <c r="G14" s="43"/>
      <c r="H14" s="322"/>
      <c r="I14" s="325"/>
      <c r="J14" s="327"/>
      <c r="K14" s="329"/>
      <c r="L14" s="329"/>
      <c r="M14" s="329"/>
      <c r="N14" s="331"/>
      <c r="O14" s="43"/>
      <c r="P14" s="192"/>
      <c r="Q14" s="89"/>
      <c r="R14" s="113"/>
      <c r="S14" s="219"/>
      <c r="T14" s="205"/>
      <c r="U14" s="193"/>
      <c r="V14" s="217"/>
    </row>
    <row r="15" spans="1:22" ht="408.75" customHeight="1" x14ac:dyDescent="0.25">
      <c r="A15" s="191"/>
      <c r="B15" s="316"/>
      <c r="C15" s="265" t="s">
        <v>70</v>
      </c>
      <c r="D15" s="333"/>
      <c r="E15" s="319"/>
      <c r="F15" s="319"/>
      <c r="G15" s="43"/>
      <c r="H15" s="322"/>
      <c r="I15" s="325"/>
      <c r="J15" s="327"/>
      <c r="K15" s="329"/>
      <c r="L15" s="329"/>
      <c r="M15" s="329"/>
      <c r="N15" s="331"/>
      <c r="O15" s="43"/>
      <c r="P15" s="192"/>
      <c r="Q15" s="89"/>
      <c r="R15" s="97"/>
      <c r="S15" s="95"/>
      <c r="T15" s="96"/>
      <c r="U15" s="228"/>
    </row>
    <row r="16" spans="1:22" ht="294" customHeight="1" x14ac:dyDescent="0.25">
      <c r="A16" s="191"/>
      <c r="B16" s="316"/>
      <c r="C16" s="265" t="s">
        <v>78</v>
      </c>
      <c r="D16" s="333"/>
      <c r="E16" s="319"/>
      <c r="F16" s="319"/>
      <c r="G16" s="43"/>
      <c r="H16" s="322"/>
      <c r="I16" s="325"/>
      <c r="J16" s="327"/>
      <c r="K16" s="329"/>
      <c r="L16" s="329"/>
      <c r="M16" s="329"/>
      <c r="N16" s="331"/>
      <c r="O16" s="43"/>
      <c r="P16" s="192"/>
      <c r="Q16" s="89"/>
      <c r="R16" s="220"/>
      <c r="S16" s="95"/>
      <c r="T16" s="96"/>
      <c r="U16" s="227"/>
    </row>
    <row r="17" spans="1:21" ht="296.25" customHeight="1" x14ac:dyDescent="0.25">
      <c r="A17" s="191"/>
      <c r="B17" s="317"/>
      <c r="C17" s="266" t="s">
        <v>79</v>
      </c>
      <c r="D17" s="334"/>
      <c r="E17" s="320"/>
      <c r="F17" s="320"/>
      <c r="G17" s="43"/>
      <c r="H17" s="323"/>
      <c r="I17" s="326"/>
      <c r="J17" s="328"/>
      <c r="K17" s="330"/>
      <c r="L17" s="330"/>
      <c r="M17" s="330"/>
      <c r="N17" s="332"/>
      <c r="O17" s="43"/>
      <c r="P17" s="192"/>
      <c r="Q17" s="89"/>
      <c r="R17" s="259"/>
      <c r="S17" s="95"/>
      <c r="T17" s="225"/>
      <c r="U17" s="275"/>
    </row>
    <row r="18" spans="1:21" ht="117" customHeight="1" x14ac:dyDescent="0.25">
      <c r="A18" s="84">
        <v>2</v>
      </c>
      <c r="B18" s="79" t="s">
        <v>54</v>
      </c>
      <c r="C18" s="262" t="s">
        <v>63</v>
      </c>
      <c r="D18" s="79" t="s">
        <v>53</v>
      </c>
      <c r="E18" s="86" t="s">
        <v>35</v>
      </c>
      <c r="F18" s="86">
        <v>1</v>
      </c>
      <c r="G18" s="269"/>
      <c r="H18" s="270">
        <v>0</v>
      </c>
      <c r="I18" s="271">
        <v>0</v>
      </c>
      <c r="J18" s="272">
        <f>H18/100*I18</f>
        <v>0</v>
      </c>
      <c r="K18" s="273">
        <f>H18+J18</f>
        <v>0</v>
      </c>
      <c r="L18" s="273">
        <f>F18*H18</f>
        <v>0</v>
      </c>
      <c r="M18" s="273">
        <f>L18/100*I18</f>
        <v>0</v>
      </c>
      <c r="N18" s="274">
        <f>L18+M18</f>
        <v>0</v>
      </c>
      <c r="O18" s="267"/>
      <c r="P18" s="192"/>
      <c r="Q18" s="224"/>
      <c r="R18" s="94"/>
      <c r="S18" s="95"/>
      <c r="T18" s="225"/>
      <c r="U18" s="226"/>
    </row>
    <row r="19" spans="1:21" ht="38.25" x14ac:dyDescent="0.25">
      <c r="D19" s="48"/>
      <c r="E19" s="49"/>
      <c r="F19" s="49"/>
      <c r="G19" s="50"/>
      <c r="H19" s="52"/>
      <c r="I19" s="52"/>
      <c r="J19" s="52"/>
      <c r="K19" s="52"/>
      <c r="L19" s="87">
        <f>SUM(L13:L18)</f>
        <v>0</v>
      </c>
      <c r="M19" s="54"/>
      <c r="N19" s="268">
        <f>SUM(N13:N18)</f>
        <v>0</v>
      </c>
      <c r="O19" s="195"/>
      <c r="P19" s="222" t="s">
        <v>36</v>
      </c>
      <c r="Q19" s="223"/>
      <c r="R19" s="221"/>
      <c r="S19" s="43"/>
      <c r="T19" s="43"/>
      <c r="U19" s="43"/>
    </row>
    <row r="20" spans="1:21" x14ac:dyDescent="0.25">
      <c r="H20" s="54"/>
      <c r="I20" s="58"/>
      <c r="J20" s="54"/>
      <c r="K20" s="54"/>
      <c r="L20" s="54"/>
      <c r="M20" s="54"/>
      <c r="N20" s="194"/>
      <c r="O20" s="196"/>
      <c r="P20" s="59"/>
      <c r="Q20" s="43"/>
      <c r="R20" s="43"/>
      <c r="S20" s="43"/>
      <c r="T20" s="43"/>
      <c r="U20" s="43"/>
    </row>
    <row r="21" spans="1:21" ht="66.599999999999994" customHeight="1" x14ac:dyDescent="0.25">
      <c r="H21" s="285" t="s">
        <v>37</v>
      </c>
      <c r="I21" s="286"/>
      <c r="J21" s="286"/>
      <c r="K21" s="286"/>
      <c r="L21" s="286"/>
      <c r="M21" s="286"/>
      <c r="N21" s="60" t="s">
        <v>38</v>
      </c>
      <c r="O21" s="61"/>
      <c r="P21" s="65" t="s">
        <v>71</v>
      </c>
      <c r="Q21" s="117"/>
      <c r="R21" s="115"/>
      <c r="S21" s="116"/>
      <c r="T21" s="335"/>
      <c r="U21" s="336"/>
    </row>
    <row r="22" spans="1:21" x14ac:dyDescent="0.25">
      <c r="H22" s="54"/>
      <c r="I22" s="58"/>
      <c r="J22" s="54"/>
      <c r="K22" s="54"/>
      <c r="L22" s="54"/>
      <c r="M22" s="54"/>
      <c r="N22" s="54"/>
      <c r="O22" s="43"/>
      <c r="P22" s="59"/>
      <c r="Q22" s="43"/>
      <c r="R22" s="43"/>
      <c r="S22" s="43"/>
      <c r="T22" s="43"/>
      <c r="U22" s="43"/>
    </row>
    <row r="25" spans="1:21" x14ac:dyDescent="0.25">
      <c r="C25" s="229"/>
    </row>
  </sheetData>
  <mergeCells count="22">
    <mergeCell ref="R9:U9"/>
    <mergeCell ref="H21:M21"/>
    <mergeCell ref="T21:U21"/>
    <mergeCell ref="A2:J2"/>
    <mergeCell ref="C3:K3"/>
    <mergeCell ref="K5:N6"/>
    <mergeCell ref="A7:E7"/>
    <mergeCell ref="H7:M7"/>
    <mergeCell ref="A9:F9"/>
    <mergeCell ref="H9:K9"/>
    <mergeCell ref="L9:N9"/>
    <mergeCell ref="J13:J17"/>
    <mergeCell ref="K13:K17"/>
    <mergeCell ref="L13:L17"/>
    <mergeCell ref="M13:M17"/>
    <mergeCell ref="N13:N17"/>
    <mergeCell ref="B13:B17"/>
    <mergeCell ref="E13:E17"/>
    <mergeCell ref="F13:F17"/>
    <mergeCell ref="H13:H17"/>
    <mergeCell ref="I13:I17"/>
    <mergeCell ref="D13:D17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Strana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zoomScale="70" zoomScaleNormal="70" zoomScaleSheetLayoutView="100" workbookViewId="0">
      <selection activeCell="P13" sqref="P13"/>
    </sheetView>
  </sheetViews>
  <sheetFormatPr defaultColWidth="9.140625" defaultRowHeight="15" x14ac:dyDescent="0.25"/>
  <cols>
    <col min="1" max="1" width="4" style="1" customWidth="1"/>
    <col min="2" max="2" width="15.7109375" style="64" customWidth="1"/>
    <col min="3" max="3" width="65.85546875" style="12" customWidth="1"/>
    <col min="4" max="4" width="17" style="12" customWidth="1"/>
    <col min="5" max="5" width="9.140625" style="7"/>
    <col min="6" max="6" width="12.28515625" style="7" customWidth="1"/>
    <col min="7" max="7" width="2.5703125" style="1" customWidth="1"/>
    <col min="8" max="8" width="12.5703125" style="8" customWidth="1"/>
    <col min="9" max="9" width="9.140625" style="7" customWidth="1"/>
    <col min="10" max="10" width="9.140625" style="8" customWidth="1"/>
    <col min="11" max="11" width="11.7109375" style="8" customWidth="1"/>
    <col min="12" max="12" width="14" style="8" customWidth="1"/>
    <col min="13" max="13" width="9.140625" style="8" customWidth="1"/>
    <col min="14" max="14" width="17.42578125" style="8" customWidth="1"/>
    <col min="15" max="15" width="3.7109375" style="1" customWidth="1"/>
    <col min="16" max="16" width="26" style="12" customWidth="1"/>
    <col min="17" max="17" width="5" style="1" customWidth="1"/>
    <col min="18" max="19" width="18.5703125" style="1" customWidth="1"/>
    <col min="20" max="20" width="24.85546875" style="1" customWidth="1"/>
    <col min="21" max="21" width="23" style="1" customWidth="1"/>
    <col min="22" max="16384" width="9.140625" style="1"/>
  </cols>
  <sheetData>
    <row r="1" spans="1:22" x14ac:dyDescent="0.25">
      <c r="A1" s="69" t="s">
        <v>0</v>
      </c>
      <c r="B1" s="2"/>
      <c r="C1" s="2"/>
      <c r="D1" s="2"/>
      <c r="E1" s="9"/>
      <c r="F1" s="9"/>
      <c r="H1" s="4"/>
      <c r="I1" s="13"/>
      <c r="J1" s="4"/>
      <c r="K1" s="4"/>
      <c r="L1" s="4"/>
      <c r="M1" s="4"/>
      <c r="N1" s="30"/>
      <c r="O1" s="5"/>
      <c r="P1" s="32"/>
    </row>
    <row r="2" spans="1:22" x14ac:dyDescent="0.25">
      <c r="A2" s="276" t="s">
        <v>39</v>
      </c>
      <c r="B2" s="277"/>
      <c r="C2" s="277"/>
      <c r="D2" s="277"/>
      <c r="E2" s="277"/>
      <c r="F2" s="277"/>
      <c r="G2" s="277"/>
      <c r="H2" s="277"/>
      <c r="I2" s="277"/>
      <c r="J2" s="277"/>
      <c r="K2" s="4"/>
      <c r="L2" s="4"/>
      <c r="M2" s="4"/>
      <c r="N2" s="30"/>
      <c r="O2" s="5"/>
      <c r="P2" s="32"/>
    </row>
    <row r="3" spans="1:22" ht="18" customHeight="1" x14ac:dyDescent="0.25">
      <c r="A3" s="29" t="s">
        <v>1</v>
      </c>
      <c r="B3" s="63"/>
      <c r="C3" s="278"/>
      <c r="D3" s="279"/>
      <c r="E3" s="279"/>
      <c r="F3" s="279"/>
      <c r="G3" s="279"/>
      <c r="H3" s="279"/>
      <c r="I3" s="279"/>
      <c r="J3" s="279"/>
      <c r="K3" s="280"/>
      <c r="L3" s="4"/>
      <c r="M3" s="4"/>
      <c r="N3" s="30"/>
      <c r="O3" s="5"/>
      <c r="P3" s="32"/>
    </row>
    <row r="4" spans="1:22" ht="7.5" customHeight="1" x14ac:dyDescent="0.25">
      <c r="A4" s="3"/>
      <c r="B4" s="68"/>
      <c r="C4" s="68"/>
      <c r="D4" s="68"/>
      <c r="E4" s="6"/>
      <c r="F4" s="6"/>
      <c r="H4" s="4"/>
      <c r="I4" s="13"/>
      <c r="J4" s="4"/>
      <c r="K4" s="4"/>
      <c r="L4" s="4"/>
      <c r="M4" s="4"/>
      <c r="N4" s="30"/>
      <c r="O4" s="5"/>
      <c r="P4" s="32"/>
    </row>
    <row r="5" spans="1:22" ht="18.75" customHeight="1" x14ac:dyDescent="0.25">
      <c r="A5" s="69" t="s">
        <v>41</v>
      </c>
      <c r="B5" s="68"/>
      <c r="C5" s="68"/>
      <c r="D5" s="68"/>
      <c r="E5" s="6"/>
      <c r="F5" s="6"/>
      <c r="H5" s="4"/>
      <c r="I5" s="13"/>
      <c r="J5" s="4"/>
      <c r="K5" s="281" t="s">
        <v>2</v>
      </c>
      <c r="L5" s="281"/>
      <c r="M5" s="281"/>
      <c r="N5" s="281"/>
      <c r="O5" s="5"/>
      <c r="P5" s="32"/>
    </row>
    <row r="6" spans="1:22" ht="21.75" customHeight="1" x14ac:dyDescent="0.25">
      <c r="A6" s="69"/>
      <c r="B6" s="68"/>
      <c r="C6" s="68"/>
      <c r="D6" s="68"/>
      <c r="E6" s="6"/>
      <c r="F6" s="6"/>
      <c r="H6" s="4"/>
      <c r="I6" s="13"/>
      <c r="J6" s="4"/>
      <c r="K6" s="281"/>
      <c r="L6" s="281"/>
      <c r="M6" s="281"/>
      <c r="N6" s="281"/>
      <c r="O6" s="5"/>
      <c r="P6" s="32"/>
    </row>
    <row r="7" spans="1:22" ht="13.15" customHeight="1" x14ac:dyDescent="0.25">
      <c r="A7" s="282"/>
      <c r="B7" s="282"/>
      <c r="C7" s="282"/>
      <c r="D7" s="282"/>
      <c r="E7" s="282"/>
      <c r="F7" s="10"/>
      <c r="G7" s="35"/>
      <c r="H7" s="283" t="s">
        <v>3</v>
      </c>
      <c r="I7" s="284"/>
      <c r="J7" s="284"/>
      <c r="K7" s="284"/>
      <c r="L7" s="284"/>
      <c r="M7" s="284"/>
      <c r="N7" s="34"/>
      <c r="O7" s="39"/>
      <c r="P7" s="239"/>
    </row>
    <row r="8" spans="1:22" s="14" customFormat="1" x14ac:dyDescent="0.25">
      <c r="A8" s="37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3" t="s">
        <v>10</v>
      </c>
      <c r="H8" s="24" t="s">
        <v>11</v>
      </c>
      <c r="I8" s="16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28" t="s">
        <v>17</v>
      </c>
      <c r="O8" s="36"/>
      <c r="P8" s="240"/>
      <c r="Q8" s="1"/>
      <c r="R8" s="38"/>
      <c r="S8" s="38"/>
      <c r="T8" s="38"/>
      <c r="U8" s="38"/>
    </row>
    <row r="9" spans="1:22" s="43" customFormat="1" ht="54.75" customHeight="1" x14ac:dyDescent="0.2">
      <c r="A9" s="291" t="s">
        <v>46</v>
      </c>
      <c r="B9" s="292"/>
      <c r="C9" s="292"/>
      <c r="D9" s="292"/>
      <c r="E9" s="292"/>
      <c r="F9" s="293"/>
      <c r="H9" s="294" t="s">
        <v>18</v>
      </c>
      <c r="I9" s="295"/>
      <c r="J9" s="295"/>
      <c r="K9" s="296"/>
      <c r="L9" s="294" t="s">
        <v>19</v>
      </c>
      <c r="M9" s="295"/>
      <c r="N9" s="296"/>
      <c r="P9" s="160"/>
      <c r="Q9" s="161"/>
      <c r="R9" s="289"/>
      <c r="S9" s="290"/>
      <c r="T9" s="290"/>
      <c r="U9" s="297"/>
    </row>
    <row r="10" spans="1:22" s="43" customFormat="1" ht="87.6" customHeight="1" x14ac:dyDescent="0.2">
      <c r="A10" s="70" t="s">
        <v>20</v>
      </c>
      <c r="B10" s="71" t="s">
        <v>21</v>
      </c>
      <c r="C10" s="71" t="s">
        <v>22</v>
      </c>
      <c r="D10" s="72" t="s">
        <v>23</v>
      </c>
      <c r="E10" s="73" t="s">
        <v>24</v>
      </c>
      <c r="F10" s="71" t="s">
        <v>25</v>
      </c>
      <c r="H10" s="74" t="s">
        <v>26</v>
      </c>
      <c r="I10" s="75" t="s">
        <v>27</v>
      </c>
      <c r="J10" s="76" t="s">
        <v>28</v>
      </c>
      <c r="K10" s="76" t="s">
        <v>29</v>
      </c>
      <c r="L10" s="76" t="s">
        <v>26</v>
      </c>
      <c r="M10" s="76" t="s">
        <v>28</v>
      </c>
      <c r="N10" s="76" t="s">
        <v>29</v>
      </c>
      <c r="O10" s="125"/>
      <c r="P10" s="130"/>
      <c r="Q10" s="161"/>
      <c r="R10" s="104"/>
      <c r="S10" s="149"/>
      <c r="T10" s="104"/>
      <c r="U10" s="104"/>
    </row>
    <row r="11" spans="1:22" s="22" customFormat="1" x14ac:dyDescent="0.25">
      <c r="A11" s="19" t="s">
        <v>4</v>
      </c>
      <c r="B11" s="20" t="s">
        <v>5</v>
      </c>
      <c r="C11" s="20" t="s">
        <v>6</v>
      </c>
      <c r="D11" s="20"/>
      <c r="E11" s="20" t="s">
        <v>8</v>
      </c>
      <c r="F11" s="20" t="s">
        <v>9</v>
      </c>
      <c r="G11" s="23" t="s">
        <v>10</v>
      </c>
      <c r="H11" s="25" t="s">
        <v>11</v>
      </c>
      <c r="I11" s="21" t="s">
        <v>12</v>
      </c>
      <c r="J11" s="21" t="s">
        <v>30</v>
      </c>
      <c r="K11" s="21" t="s">
        <v>31</v>
      </c>
      <c r="L11" s="21" t="s">
        <v>32</v>
      </c>
      <c r="M11" s="21" t="s">
        <v>33</v>
      </c>
      <c r="N11" s="21" t="s">
        <v>34</v>
      </c>
      <c r="O11" s="199"/>
      <c r="P11" s="214"/>
      <c r="Q11" s="232"/>
      <c r="R11" s="241"/>
      <c r="S11" s="242"/>
      <c r="T11" s="214"/>
      <c r="U11" s="214"/>
      <c r="V11" s="162"/>
    </row>
    <row r="12" spans="1:22" s="11" customFormat="1" ht="9" customHeight="1" x14ac:dyDescent="0.25">
      <c r="A12" s="17"/>
      <c r="B12" s="18"/>
      <c r="C12" s="18"/>
      <c r="D12" s="18"/>
      <c r="E12" s="17"/>
      <c r="F12" s="17"/>
      <c r="H12" s="26"/>
      <c r="I12" s="27"/>
      <c r="J12" s="31"/>
      <c r="K12" s="31"/>
      <c r="L12" s="31"/>
      <c r="M12" s="31"/>
      <c r="N12" s="31"/>
      <c r="O12" s="200"/>
      <c r="P12" s="230"/>
      <c r="Q12" s="238"/>
      <c r="R12" s="238"/>
      <c r="S12" s="91"/>
      <c r="T12" s="232"/>
      <c r="U12" s="232"/>
    </row>
    <row r="13" spans="1:22" ht="409.5" x14ac:dyDescent="0.25">
      <c r="A13" s="42">
        <v>1</v>
      </c>
      <c r="B13" s="80" t="s">
        <v>59</v>
      </c>
      <c r="C13" s="88" t="s">
        <v>64</v>
      </c>
      <c r="D13" s="77" t="s">
        <v>55</v>
      </c>
      <c r="E13" s="62" t="s">
        <v>45</v>
      </c>
      <c r="F13" s="62">
        <v>1</v>
      </c>
      <c r="G13" s="43"/>
      <c r="H13" s="44">
        <v>0</v>
      </c>
      <c r="I13" s="45">
        <v>0</v>
      </c>
      <c r="J13" s="46">
        <f>H13/100*I13</f>
        <v>0</v>
      </c>
      <c r="K13" s="47">
        <f>H13+J13</f>
        <v>0</v>
      </c>
      <c r="L13" s="47">
        <f>F13*H13</f>
        <v>0</v>
      </c>
      <c r="M13" s="47">
        <f>L13/100*I13</f>
        <v>0</v>
      </c>
      <c r="N13" s="47">
        <f>L13+M13</f>
        <v>0</v>
      </c>
      <c r="O13" s="125"/>
      <c r="P13" s="231"/>
      <c r="Q13" s="180"/>
      <c r="R13" s="237"/>
      <c r="S13" s="233"/>
      <c r="T13" s="235"/>
      <c r="U13" s="236"/>
    </row>
    <row r="14" spans="1:22" ht="15.75" thickBot="1" x14ac:dyDescent="0.3">
      <c r="D14" s="48"/>
      <c r="E14" s="49"/>
      <c r="F14" s="49"/>
      <c r="G14" s="50"/>
      <c r="H14" s="51"/>
      <c r="I14" s="49"/>
      <c r="J14" s="51"/>
      <c r="K14" s="51"/>
      <c r="L14" s="51"/>
      <c r="M14" s="51"/>
      <c r="N14" s="51"/>
      <c r="O14" s="50"/>
      <c r="P14" s="48"/>
      <c r="Q14" s="50"/>
      <c r="R14" s="50"/>
      <c r="S14" s="50"/>
      <c r="T14" s="50"/>
      <c r="U14" s="50"/>
    </row>
    <row r="15" spans="1:22" ht="39" thickBot="1" x14ac:dyDescent="0.3">
      <c r="D15" s="48"/>
      <c r="E15" s="49"/>
      <c r="F15" s="49"/>
      <c r="G15" s="50"/>
      <c r="H15" s="52"/>
      <c r="I15" s="52"/>
      <c r="J15" s="52"/>
      <c r="K15" s="52"/>
      <c r="L15" s="53">
        <f>SUM(L13:L14)</f>
        <v>0</v>
      </c>
      <c r="M15" s="54"/>
      <c r="N15" s="55">
        <f>SUM(N13:N14)</f>
        <v>0</v>
      </c>
      <c r="O15" s="56"/>
      <c r="P15" s="57" t="s">
        <v>36</v>
      </c>
      <c r="Q15" s="43"/>
      <c r="R15" s="43"/>
      <c r="S15" s="43"/>
      <c r="T15" s="43"/>
      <c r="U15" s="43"/>
    </row>
    <row r="16" spans="1:22" x14ac:dyDescent="0.25">
      <c r="H16" s="54"/>
      <c r="I16" s="58"/>
      <c r="J16" s="54"/>
      <c r="K16" s="54"/>
      <c r="L16" s="54"/>
      <c r="M16" s="54"/>
      <c r="N16" s="54"/>
      <c r="O16" s="43"/>
      <c r="P16" s="59"/>
      <c r="Q16" s="43"/>
      <c r="R16" s="43"/>
      <c r="S16" s="43"/>
      <c r="T16" s="43"/>
      <c r="U16" s="43"/>
    </row>
    <row r="17" spans="8:21" ht="66.599999999999994" customHeight="1" x14ac:dyDescent="0.25">
      <c r="H17" s="285" t="s">
        <v>37</v>
      </c>
      <c r="I17" s="286"/>
      <c r="J17" s="286"/>
      <c r="K17" s="286"/>
      <c r="L17" s="286"/>
      <c r="M17" s="286"/>
      <c r="N17" s="60" t="s">
        <v>38</v>
      </c>
      <c r="O17" s="61"/>
      <c r="P17" s="65" t="s">
        <v>71</v>
      </c>
      <c r="Q17" s="117"/>
      <c r="R17" s="181"/>
      <c r="S17" s="124"/>
      <c r="T17" s="287"/>
      <c r="U17" s="288"/>
    </row>
    <row r="18" spans="8:21" x14ac:dyDescent="0.25">
      <c r="H18" s="54"/>
      <c r="I18" s="58"/>
      <c r="J18" s="54"/>
      <c r="K18" s="54"/>
      <c r="L18" s="54"/>
      <c r="M18" s="54"/>
      <c r="N18" s="54"/>
      <c r="O18" s="43"/>
      <c r="P18" s="59"/>
      <c r="Q18" s="43"/>
      <c r="R18" s="125"/>
      <c r="S18" s="139"/>
      <c r="T18" s="182"/>
      <c r="U18" s="108"/>
    </row>
  </sheetData>
  <mergeCells count="11">
    <mergeCell ref="R9:U9"/>
    <mergeCell ref="H17:M17"/>
    <mergeCell ref="T17:U17"/>
    <mergeCell ref="A2:J2"/>
    <mergeCell ref="C3:K3"/>
    <mergeCell ref="K5:N6"/>
    <mergeCell ref="A7:E7"/>
    <mergeCell ref="H7:M7"/>
    <mergeCell ref="A9:F9"/>
    <mergeCell ref="H9:K9"/>
    <mergeCell ref="L9:N9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Strana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opLeftCell="B1" zoomScale="75" zoomScaleNormal="75" zoomScaleSheetLayoutView="75" workbookViewId="0">
      <selection activeCell="B13" sqref="B13"/>
    </sheetView>
  </sheetViews>
  <sheetFormatPr defaultColWidth="9.140625" defaultRowHeight="15" x14ac:dyDescent="0.25"/>
  <cols>
    <col min="1" max="1" width="4" style="1" customWidth="1"/>
    <col min="2" max="2" width="15.7109375" style="64" customWidth="1"/>
    <col min="3" max="3" width="94.28515625" style="12" customWidth="1"/>
    <col min="4" max="4" width="17" style="12" customWidth="1"/>
    <col min="5" max="5" width="9.140625" style="7"/>
    <col min="6" max="6" width="12.28515625" style="7" customWidth="1"/>
    <col min="7" max="7" width="2.5703125" style="1" customWidth="1"/>
    <col min="8" max="8" width="12.5703125" style="8" customWidth="1"/>
    <col min="9" max="9" width="9.140625" style="7" customWidth="1"/>
    <col min="10" max="10" width="9.140625" style="8" customWidth="1"/>
    <col min="11" max="11" width="11.7109375" style="8" customWidth="1"/>
    <col min="12" max="12" width="14" style="8" customWidth="1"/>
    <col min="13" max="13" width="9.140625" style="8" customWidth="1"/>
    <col min="14" max="14" width="17.42578125" style="8" customWidth="1"/>
    <col min="15" max="15" width="3.7109375" style="1" customWidth="1"/>
    <col min="16" max="16" width="26" style="12" customWidth="1"/>
    <col min="17" max="17" width="5" style="1" customWidth="1"/>
    <col min="18" max="19" width="18.5703125" style="1" customWidth="1"/>
    <col min="20" max="20" width="24.85546875" style="1" customWidth="1"/>
    <col min="21" max="21" width="23" style="1" customWidth="1"/>
    <col min="22" max="16384" width="9.140625" style="1"/>
  </cols>
  <sheetData>
    <row r="1" spans="1:22" x14ac:dyDescent="0.25">
      <c r="A1" s="69" t="s">
        <v>0</v>
      </c>
      <c r="B1" s="2"/>
      <c r="C1" s="2"/>
      <c r="D1" s="2"/>
      <c r="E1" s="9"/>
      <c r="F1" s="9"/>
      <c r="H1" s="4"/>
      <c r="I1" s="13"/>
      <c r="J1" s="4"/>
      <c r="K1" s="4"/>
      <c r="L1" s="4"/>
      <c r="M1" s="4"/>
      <c r="N1" s="30"/>
      <c r="O1" s="5"/>
      <c r="P1" s="32"/>
    </row>
    <row r="2" spans="1:22" x14ac:dyDescent="0.25">
      <c r="A2" s="276" t="s">
        <v>39</v>
      </c>
      <c r="B2" s="277"/>
      <c r="C2" s="277"/>
      <c r="D2" s="277"/>
      <c r="E2" s="277"/>
      <c r="F2" s="277"/>
      <c r="G2" s="277"/>
      <c r="H2" s="277"/>
      <c r="I2" s="277"/>
      <c r="J2" s="277"/>
      <c r="K2" s="4"/>
      <c r="L2" s="4"/>
      <c r="M2" s="4"/>
      <c r="N2" s="30"/>
      <c r="O2" s="5"/>
      <c r="P2" s="32"/>
    </row>
    <row r="3" spans="1:22" ht="18" customHeight="1" x14ac:dyDescent="0.25">
      <c r="A3" s="29" t="s">
        <v>1</v>
      </c>
      <c r="B3" s="63"/>
      <c r="C3" s="278"/>
      <c r="D3" s="279"/>
      <c r="E3" s="279"/>
      <c r="F3" s="279"/>
      <c r="G3" s="279"/>
      <c r="H3" s="279"/>
      <c r="I3" s="279"/>
      <c r="J3" s="279"/>
      <c r="K3" s="280"/>
      <c r="L3" s="4"/>
      <c r="M3" s="4"/>
      <c r="N3" s="30"/>
      <c r="O3" s="5"/>
      <c r="P3" s="32"/>
    </row>
    <row r="4" spans="1:22" ht="7.5" customHeight="1" x14ac:dyDescent="0.25">
      <c r="A4" s="3"/>
      <c r="B4" s="68"/>
      <c r="C4" s="68"/>
      <c r="D4" s="68"/>
      <c r="E4" s="6"/>
      <c r="F4" s="6"/>
      <c r="H4" s="4"/>
      <c r="I4" s="13"/>
      <c r="J4" s="4"/>
      <c r="K4" s="4"/>
      <c r="L4" s="4"/>
      <c r="M4" s="4"/>
      <c r="N4" s="30"/>
      <c r="O4" s="5"/>
      <c r="P4" s="32"/>
    </row>
    <row r="5" spans="1:22" ht="18.75" customHeight="1" x14ac:dyDescent="0.25">
      <c r="A5" s="69" t="s">
        <v>40</v>
      </c>
      <c r="B5" s="68"/>
      <c r="C5" s="68"/>
      <c r="D5" s="68"/>
      <c r="E5" s="6"/>
      <c r="F5" s="6"/>
      <c r="H5" s="4"/>
      <c r="I5" s="13"/>
      <c r="J5" s="4"/>
      <c r="K5" s="281" t="s">
        <v>2</v>
      </c>
      <c r="L5" s="281"/>
      <c r="M5" s="281"/>
      <c r="N5" s="281"/>
      <c r="O5" s="5"/>
      <c r="P5" s="32"/>
    </row>
    <row r="6" spans="1:22" ht="21.75" customHeight="1" x14ac:dyDescent="0.25">
      <c r="A6" s="69"/>
      <c r="B6" s="68"/>
      <c r="C6" s="68"/>
      <c r="D6" s="68"/>
      <c r="E6" s="6"/>
      <c r="F6" s="6"/>
      <c r="H6" s="4"/>
      <c r="I6" s="13"/>
      <c r="J6" s="4"/>
      <c r="K6" s="281"/>
      <c r="L6" s="281"/>
      <c r="M6" s="281"/>
      <c r="N6" s="281"/>
      <c r="O6" s="5"/>
      <c r="P6" s="32"/>
    </row>
    <row r="7" spans="1:22" ht="13.15" customHeight="1" x14ac:dyDescent="0.25">
      <c r="A7" s="282"/>
      <c r="B7" s="282"/>
      <c r="C7" s="282"/>
      <c r="D7" s="282"/>
      <c r="E7" s="282"/>
      <c r="F7" s="10"/>
      <c r="G7" s="35"/>
      <c r="H7" s="283" t="s">
        <v>3</v>
      </c>
      <c r="I7" s="284"/>
      <c r="J7" s="284"/>
      <c r="K7" s="284"/>
      <c r="L7" s="284"/>
      <c r="M7" s="284"/>
      <c r="N7" s="34"/>
      <c r="O7" s="39"/>
      <c r="P7" s="40"/>
      <c r="Q7" s="244"/>
    </row>
    <row r="8" spans="1:22" s="14" customFormat="1" x14ac:dyDescent="0.25">
      <c r="A8" s="37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3" t="s">
        <v>10</v>
      </c>
      <c r="H8" s="24" t="s">
        <v>11</v>
      </c>
      <c r="I8" s="16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28" t="s">
        <v>17</v>
      </c>
      <c r="O8" s="36"/>
      <c r="P8" s="41"/>
      <c r="Q8" s="245"/>
      <c r="R8" s="150"/>
      <c r="S8" s="151"/>
      <c r="T8" s="151"/>
      <c r="U8" s="152"/>
      <c r="V8" s="131"/>
    </row>
    <row r="9" spans="1:22" s="43" customFormat="1" ht="54.75" customHeight="1" x14ac:dyDescent="0.2">
      <c r="A9" s="291" t="s">
        <v>46</v>
      </c>
      <c r="B9" s="292"/>
      <c r="C9" s="292"/>
      <c r="D9" s="292"/>
      <c r="E9" s="292"/>
      <c r="F9" s="293"/>
      <c r="H9" s="294" t="s">
        <v>18</v>
      </c>
      <c r="I9" s="295"/>
      <c r="J9" s="295"/>
      <c r="K9" s="296"/>
      <c r="L9" s="294" t="s">
        <v>19</v>
      </c>
      <c r="M9" s="295"/>
      <c r="N9" s="296"/>
      <c r="O9" s="243"/>
      <c r="P9" s="99"/>
      <c r="Q9" s="180"/>
      <c r="R9" s="289"/>
      <c r="S9" s="290"/>
      <c r="T9" s="290"/>
      <c r="U9" s="297"/>
    </row>
    <row r="10" spans="1:22" s="43" customFormat="1" ht="87.6" customHeight="1" x14ac:dyDescent="0.2">
      <c r="A10" s="70" t="s">
        <v>20</v>
      </c>
      <c r="B10" s="71" t="s">
        <v>21</v>
      </c>
      <c r="C10" s="71" t="s">
        <v>22</v>
      </c>
      <c r="D10" s="72" t="s">
        <v>23</v>
      </c>
      <c r="E10" s="73" t="s">
        <v>24</v>
      </c>
      <c r="F10" s="71" t="s">
        <v>25</v>
      </c>
      <c r="H10" s="74" t="s">
        <v>26</v>
      </c>
      <c r="I10" s="75" t="s">
        <v>27</v>
      </c>
      <c r="J10" s="76" t="s">
        <v>28</v>
      </c>
      <c r="K10" s="76" t="s">
        <v>29</v>
      </c>
      <c r="L10" s="76" t="s">
        <v>26</v>
      </c>
      <c r="M10" s="76" t="s">
        <v>28</v>
      </c>
      <c r="N10" s="76" t="s">
        <v>29</v>
      </c>
      <c r="O10" s="125"/>
      <c r="P10" s="187"/>
      <c r="Q10" s="246"/>
      <c r="R10" s="247"/>
      <c r="S10" s="104"/>
      <c r="T10" s="149"/>
      <c r="U10" s="104"/>
    </row>
    <row r="11" spans="1:22" s="22" customFormat="1" x14ac:dyDescent="0.25">
      <c r="A11" s="19" t="s">
        <v>4</v>
      </c>
      <c r="B11" s="20" t="s">
        <v>5</v>
      </c>
      <c r="C11" s="20" t="s">
        <v>6</v>
      </c>
      <c r="D11" s="20"/>
      <c r="E11" s="20" t="s">
        <v>8</v>
      </c>
      <c r="F11" s="20" t="s">
        <v>9</v>
      </c>
      <c r="G11" s="23" t="s">
        <v>10</v>
      </c>
      <c r="H11" s="25" t="s">
        <v>11</v>
      </c>
      <c r="I11" s="21" t="s">
        <v>12</v>
      </c>
      <c r="J11" s="21" t="s">
        <v>30</v>
      </c>
      <c r="K11" s="21" t="s">
        <v>31</v>
      </c>
      <c r="L11" s="21" t="s">
        <v>32</v>
      </c>
      <c r="M11" s="21" t="s">
        <v>33</v>
      </c>
      <c r="N11" s="21" t="s">
        <v>34</v>
      </c>
      <c r="O11" s="199"/>
      <c r="P11" s="197"/>
      <c r="Q11" s="251"/>
      <c r="R11" s="252"/>
      <c r="S11" s="103"/>
      <c r="T11" s="256"/>
      <c r="U11" s="248"/>
    </row>
    <row r="12" spans="1:22" s="11" customFormat="1" ht="9" customHeight="1" x14ac:dyDescent="0.25">
      <c r="A12" s="17"/>
      <c r="B12" s="18"/>
      <c r="C12" s="18"/>
      <c r="D12" s="18"/>
      <c r="E12" s="17"/>
      <c r="F12" s="17"/>
      <c r="H12" s="26"/>
      <c r="I12" s="27"/>
      <c r="J12" s="31"/>
      <c r="K12" s="31"/>
      <c r="L12" s="31"/>
      <c r="M12" s="31"/>
      <c r="N12" s="31"/>
      <c r="O12" s="200"/>
      <c r="P12" s="250"/>
      <c r="Q12" s="179"/>
      <c r="R12" s="238"/>
      <c r="S12" s="253"/>
      <c r="T12" s="163"/>
      <c r="U12" s="255"/>
    </row>
    <row r="13" spans="1:22" ht="375.75" customHeight="1" x14ac:dyDescent="0.25">
      <c r="A13" s="42">
        <v>1</v>
      </c>
      <c r="B13" s="80" t="s">
        <v>65</v>
      </c>
      <c r="C13" s="83" t="s">
        <v>77</v>
      </c>
      <c r="D13" s="77" t="s">
        <v>56</v>
      </c>
      <c r="E13" s="62" t="s">
        <v>35</v>
      </c>
      <c r="F13" s="62">
        <v>1</v>
      </c>
      <c r="G13" s="43"/>
      <c r="H13" s="44">
        <v>0</v>
      </c>
      <c r="I13" s="45">
        <v>0</v>
      </c>
      <c r="J13" s="46">
        <f>H13/100*I13</f>
        <v>0</v>
      </c>
      <c r="K13" s="47">
        <f>H13+J13</f>
        <v>0</v>
      </c>
      <c r="L13" s="47">
        <f>F13*H13</f>
        <v>0</v>
      </c>
      <c r="M13" s="47">
        <f>L13/100*I13</f>
        <v>0</v>
      </c>
      <c r="N13" s="47">
        <f>L13+M13</f>
        <v>0</v>
      </c>
      <c r="O13" s="125"/>
      <c r="P13" s="249"/>
      <c r="Q13" s="146"/>
      <c r="R13" s="113"/>
      <c r="S13" s="254"/>
      <c r="T13" s="257"/>
      <c r="U13" s="234"/>
    </row>
    <row r="14" spans="1:22" ht="15.75" thickBot="1" x14ac:dyDescent="0.3">
      <c r="D14" s="48"/>
      <c r="E14" s="49"/>
      <c r="F14" s="49"/>
      <c r="G14" s="50"/>
      <c r="H14" s="51"/>
      <c r="I14" s="49"/>
      <c r="J14" s="51"/>
      <c r="K14" s="51"/>
      <c r="L14" s="51"/>
      <c r="M14" s="51"/>
      <c r="N14" s="51"/>
      <c r="O14" s="50"/>
      <c r="P14" s="48"/>
      <c r="Q14" s="50"/>
      <c r="R14" s="50"/>
      <c r="S14" s="50"/>
      <c r="T14" s="50"/>
      <c r="U14" s="50"/>
    </row>
    <row r="15" spans="1:22" ht="39" thickBot="1" x14ac:dyDescent="0.3">
      <c r="D15" s="48"/>
      <c r="E15" s="49"/>
      <c r="F15" s="49"/>
      <c r="G15" s="50"/>
      <c r="H15" s="52"/>
      <c r="I15" s="52"/>
      <c r="J15" s="52"/>
      <c r="K15" s="52"/>
      <c r="L15" s="53">
        <f>SUM(L13:L14)</f>
        <v>0</v>
      </c>
      <c r="M15" s="54"/>
      <c r="N15" s="55">
        <f>SUM(N13:N14)</f>
        <v>0</v>
      </c>
      <c r="O15" s="56"/>
      <c r="P15" s="57" t="s">
        <v>36</v>
      </c>
      <c r="Q15" s="43"/>
      <c r="R15" s="43"/>
      <c r="S15" s="43"/>
      <c r="T15" s="126"/>
      <c r="U15" s="106"/>
    </row>
    <row r="16" spans="1:22" x14ac:dyDescent="0.25">
      <c r="H16" s="54"/>
      <c r="I16" s="58"/>
      <c r="J16" s="54"/>
      <c r="K16" s="54"/>
      <c r="L16" s="54"/>
      <c r="M16" s="54"/>
      <c r="N16" s="54"/>
      <c r="O16" s="43"/>
      <c r="P16" s="59"/>
      <c r="Q16" s="43"/>
      <c r="R16" s="125"/>
      <c r="S16" s="43"/>
      <c r="T16" s="126"/>
      <c r="U16" s="106"/>
    </row>
    <row r="17" spans="8:21" ht="66.599999999999994" customHeight="1" x14ac:dyDescent="0.25">
      <c r="H17" s="285" t="s">
        <v>37</v>
      </c>
      <c r="I17" s="286"/>
      <c r="J17" s="286"/>
      <c r="K17" s="286"/>
      <c r="L17" s="286"/>
      <c r="M17" s="286"/>
      <c r="N17" s="60" t="s">
        <v>38</v>
      </c>
      <c r="O17" s="61"/>
      <c r="P17" s="65" t="s">
        <v>72</v>
      </c>
      <c r="Q17" s="117"/>
      <c r="R17" s="181"/>
      <c r="S17" s="116"/>
      <c r="T17" s="287"/>
      <c r="U17" s="288"/>
    </row>
    <row r="18" spans="8:21" x14ac:dyDescent="0.25">
      <c r="H18" s="54"/>
      <c r="I18" s="58"/>
      <c r="J18" s="54"/>
      <c r="K18" s="54"/>
      <c r="L18" s="54"/>
      <c r="M18" s="54"/>
      <c r="N18" s="54"/>
      <c r="O18" s="43"/>
      <c r="P18" s="59"/>
      <c r="Q18" s="43"/>
      <c r="R18" s="125"/>
      <c r="S18" s="43"/>
      <c r="T18" s="182"/>
      <c r="U18" s="108"/>
    </row>
  </sheetData>
  <mergeCells count="11">
    <mergeCell ref="R9:U9"/>
    <mergeCell ref="H17:M17"/>
    <mergeCell ref="T17:U17"/>
    <mergeCell ref="A2:J2"/>
    <mergeCell ref="C3:K3"/>
    <mergeCell ref="K5:N6"/>
    <mergeCell ref="A7:E7"/>
    <mergeCell ref="H7:M7"/>
    <mergeCell ref="A9:F9"/>
    <mergeCell ref="H9:K9"/>
    <mergeCell ref="L9:N9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časť 1</vt:lpstr>
      <vt:lpstr>časť 2</vt:lpstr>
      <vt:lpstr>časť 3</vt:lpstr>
      <vt:lpstr>časť 4</vt:lpstr>
      <vt:lpstr>časť 5</vt:lpstr>
      <vt:lpstr>časť 6</vt:lpstr>
      <vt:lpstr>časť 7</vt:lpstr>
      <vt:lpstr>'časť 1'!Názvy_tlače</vt:lpstr>
      <vt:lpstr>'časť 2'!Názvy_tlače</vt:lpstr>
      <vt:lpstr>'časť 3'!Názvy_tlače</vt:lpstr>
      <vt:lpstr>'časť 4'!Názvy_tlače</vt:lpstr>
      <vt:lpstr>'časť 5'!Názvy_tlače</vt:lpstr>
      <vt:lpstr>'časť 6'!Názvy_tlače</vt:lpstr>
      <vt:lpstr>'časť 7'!Názvy_tlače</vt:lpstr>
      <vt:lpstr>'časť 1'!Oblasť_tlače</vt:lpstr>
      <vt:lpstr>'časť 2'!Oblasť_tlače</vt:lpstr>
      <vt:lpstr>'časť 3'!Oblasť_tlače</vt:lpstr>
      <vt:lpstr>'časť 4'!Oblasť_tlače</vt:lpstr>
      <vt:lpstr>'časť 5'!Oblasť_tlače</vt:lpstr>
      <vt:lpstr>'časť 6'!Oblasť_tlače</vt:lpstr>
      <vt:lpstr>'časť 7'!Oblasť_tlače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lucia.dlugosova</dc:creator>
  <cp:keywords/>
  <dc:description/>
  <cp:lastModifiedBy>zamestnanec</cp:lastModifiedBy>
  <cp:revision/>
  <dcterms:created xsi:type="dcterms:W3CDTF">2019-10-01T12:51:04Z</dcterms:created>
  <dcterms:modified xsi:type="dcterms:W3CDTF">2021-03-18T14:15:53Z</dcterms:modified>
  <cp:category/>
  <cp:contentStatus/>
</cp:coreProperties>
</file>