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510"/>
  </bookViews>
  <sheets>
    <sheet name="požiadavky" sheetId="1" r:id="rId1"/>
  </sheets>
  <definedNames>
    <definedName name="_xlnm._FilterDatabase" localSheetId="0" hidden="1">požiadavky!$A$1:$K$65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12" i="1"/>
  <c r="K62" i="1" l="1"/>
  <c r="I62" i="1"/>
  <c r="K63" i="1"/>
  <c r="I63" i="1"/>
  <c r="K57" i="1"/>
  <c r="I57" i="1"/>
  <c r="K36" i="1"/>
  <c r="I36" i="1"/>
  <c r="K35" i="1"/>
  <c r="I35" i="1"/>
  <c r="J65" i="1" l="1"/>
  <c r="I58" i="1" l="1"/>
  <c r="K58" i="1"/>
  <c r="I33" i="1" l="1"/>
  <c r="K33" i="1"/>
  <c r="K60" i="1" l="1"/>
  <c r="I60" i="1"/>
  <c r="K56" i="1"/>
  <c r="I56" i="1"/>
  <c r="K12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4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9" i="1"/>
  <c r="K61" i="1"/>
  <c r="K64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4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9" i="1"/>
  <c r="I61" i="1"/>
  <c r="I64" i="1"/>
  <c r="K65" i="1" l="1"/>
</calcChain>
</file>

<file path=xl/sharedStrings.xml><?xml version="1.0" encoding="utf-8"?>
<sst xmlns="http://schemas.openxmlformats.org/spreadsheetml/2006/main" count="290" uniqueCount="158">
  <si>
    <t>Poradie</t>
  </si>
  <si>
    <t xml:space="preserve">
										Nazov</t>
  </si>
  <si>
    <t xml:space="preserve">
										Popis</t>
  </si>
  <si>
    <t xml:space="preserve">
										Jednotka</t>
  </si>
  <si>
    <t>Poradové číslo</t>
  </si>
  <si>
    <t>Číslo skupiny, podskupiny, druhu a poddruhu odpadu</t>
  </si>
  <si>
    <t>Kategória odpadu</t>
  </si>
  <si>
    <t>Predmet zákazky</t>
  </si>
  <si>
    <t>Špecifikácia predmetu zákazky</t>
  </si>
  <si>
    <t>MJ</t>
  </si>
  <si>
    <t>Cena za MJ v Eur bez DPH</t>
  </si>
  <si>
    <t>Cena za MJ v Eur s DPH</t>
  </si>
  <si>
    <t>Cena za prepokladané množstvo v EUR bez DPH</t>
  </si>
  <si>
    <t>Cena za prepokladané množstvo v EUR s DPH</t>
  </si>
  <si>
    <t>O</t>
  </si>
  <si>
    <t>kg</t>
  </si>
  <si>
    <t>N</t>
  </si>
  <si>
    <t>ODPADY Z VÝROBY, SPRACOVANIA, DISTRIBÚCIE A POUŽÍVANIA KYSELÍN</t>
  </si>
  <si>
    <r>
      <rPr>
        <sz val="11"/>
        <color rgb="FF1F1F1F"/>
        <rFont val="Calibri"/>
        <family val="2"/>
        <charset val="238"/>
      </rPr>
      <t>kg</t>
    </r>
  </si>
  <si>
    <t>06 01 06</t>
  </si>
  <si>
    <t>iné kyseliny</t>
  </si>
  <si>
    <t xml:space="preserve">06 02 03 </t>
  </si>
  <si>
    <t>ODPADY Z VÝROBY, SPRACOVANIA, DISTRIBÚCIE A POUŽÍVANIA ZÁSAD</t>
  </si>
  <si>
    <t>hydroxid amónny</t>
  </si>
  <si>
    <r>
      <rPr>
        <sz val="11"/>
        <color rgb="FF343434"/>
        <rFont val="Calibri"/>
        <family val="2"/>
        <charset val="238"/>
      </rPr>
      <t>kg</t>
    </r>
  </si>
  <si>
    <t>06 02 04</t>
  </si>
  <si>
    <r>
      <rPr>
        <sz val="11"/>
        <color rgb="FF0C0C0C"/>
        <rFont val="Calibri"/>
        <family val="2"/>
        <charset val="238"/>
      </rPr>
      <t>hydro</t>
    </r>
    <r>
      <rPr>
        <sz val="11"/>
        <color rgb="FF343434"/>
        <rFont val="Calibri"/>
        <family val="2"/>
        <charset val="238"/>
      </rPr>
      <t>xid sod</t>
    </r>
    <r>
      <rPr>
        <sz val="11"/>
        <color rgb="FF0C0C0C"/>
        <rFont val="Calibri"/>
        <family val="2"/>
        <charset val="238"/>
      </rPr>
      <t xml:space="preserve">ný </t>
    </r>
    <r>
      <rPr>
        <sz val="11"/>
        <color rgb="FF1F1F1F"/>
        <rFont val="Calibri"/>
        <family val="2"/>
        <charset val="238"/>
      </rPr>
      <t>a hydroxid draselný</t>
    </r>
  </si>
  <si>
    <t>06 02 05</t>
  </si>
  <si>
    <t>iné zásady</t>
  </si>
  <si>
    <t>06 03 11</t>
  </si>
  <si>
    <t>ODPADY Z VÝROBY, SPRACOVANIA, DISTRIBÚCIE A POUŽÍVANIA SOLÍ, ICH ROZTOKOV A OXIDOV KOVOV</t>
  </si>
  <si>
    <t>tuhé soli a roztoky obsahujúce kyanidy </t>
  </si>
  <si>
    <t>06 03 13</t>
  </si>
  <si>
    <t>tuhé soli a roztoky obsahujúce ťažké kovy </t>
  </si>
  <si>
    <t>06 03 14</t>
  </si>
  <si>
    <t>tuhé soli a roztoky iné ako uvedené v 06 03 11 a 06 03 13</t>
  </si>
  <si>
    <r>
      <rPr>
        <sz val="11"/>
        <color rgb="FF1D1D1D"/>
        <rFont val="Calibri"/>
        <family val="2"/>
        <charset val="238"/>
      </rPr>
      <t>kg</t>
    </r>
  </si>
  <si>
    <t>06 04 04</t>
  </si>
  <si>
    <t>ODPADY OBSAHUJÚCE KOVY INÉ AKO UVEDENÉ V 06 03</t>
  </si>
  <si>
    <t>odpady obsahujúce ortuť</t>
  </si>
  <si>
    <t>06 04 05</t>
  </si>
  <si>
    <r>
      <rPr>
        <sz val="11"/>
        <color rgb="FF0C0C0C"/>
        <rFont val="Calibri"/>
        <family val="2"/>
        <charset val="238"/>
      </rPr>
      <t xml:space="preserve">odpady obsahujúce iné </t>
    </r>
    <r>
      <rPr>
        <sz val="11"/>
        <color rgb="FF1F1F1F"/>
        <rFont val="Calibri"/>
        <family val="2"/>
        <charset val="238"/>
      </rPr>
      <t>ťažké kovy</t>
    </r>
  </si>
  <si>
    <t>06 06 02</t>
  </si>
  <si>
    <t>ODPADY Z VÝROBY, SPRACOVANIA, DISTRIBÚCIE A POUŽÍVANIA CHEMIKÁLIÍ OBSAHUJÚCICH SÍRU, ZO SÍRNYCH CHEMICKÝCH PROCESOV A Z ODSÍROVACÍCH PROCESOV</t>
  </si>
  <si>
    <r>
      <rPr>
        <sz val="11"/>
        <color rgb="FF0C0C0C"/>
        <rFont val="Calibri"/>
        <family val="2"/>
        <charset val="238"/>
      </rPr>
      <t xml:space="preserve">odpady obsahujúce nebezpečné </t>
    </r>
    <r>
      <rPr>
        <sz val="11"/>
        <color rgb="FF343434"/>
        <rFont val="Calibri"/>
        <family val="2"/>
        <charset val="238"/>
      </rPr>
      <t>s</t>
    </r>
    <r>
      <rPr>
        <sz val="11"/>
        <color rgb="FF0C0C0C"/>
        <rFont val="Calibri"/>
        <family val="2"/>
        <charset val="238"/>
      </rPr>
      <t>ulfidy</t>
    </r>
  </si>
  <si>
    <t>07 01 01</t>
  </si>
  <si>
    <t>ODPADY Z VÝROBY, SPRACOVANIA, DISTRIBÚCIE A POUŽÍVANIA ZÁKLADNÝCH ORGANICKÝCH CHEMIKÁLIÍ</t>
  </si>
  <si>
    <r>
      <rPr>
        <sz val="11"/>
        <color rgb="FF1D1D1D"/>
        <rFont val="Calibri"/>
        <family val="2"/>
        <charset val="238"/>
      </rPr>
      <t xml:space="preserve">vodné premývacie kvapaliny a matečné </t>
    </r>
    <r>
      <rPr>
        <sz val="11"/>
        <color rgb="FF080808"/>
        <rFont val="Calibri"/>
        <family val="2"/>
        <charset val="238"/>
      </rPr>
      <t>lúhy</t>
    </r>
  </si>
  <si>
    <t>07 01 03</t>
  </si>
  <si>
    <t>organické halogénové rozpúšťadlá, premývacie
kvapaliny a matečné lúhy</t>
  </si>
  <si>
    <t>07 01 04</t>
  </si>
  <si>
    <r>
      <rPr>
        <sz val="11"/>
        <color rgb="FF0C0C0C"/>
        <rFont val="Calibri"/>
        <family val="2"/>
        <charset val="238"/>
      </rPr>
      <t xml:space="preserve">iné organické </t>
    </r>
    <r>
      <rPr>
        <sz val="11"/>
        <color rgb="FF1F1F1F"/>
        <rFont val="Calibri"/>
        <family val="2"/>
        <charset val="238"/>
      </rPr>
      <t xml:space="preserve">rozpúšťadlá, </t>
    </r>
    <r>
      <rPr>
        <sz val="11"/>
        <color rgb="FF0C0C0C"/>
        <rFont val="Calibri"/>
        <family val="2"/>
        <charset val="238"/>
      </rPr>
      <t xml:space="preserve">premývacie </t>
    </r>
    <r>
      <rPr>
        <sz val="11"/>
        <color rgb="FF1F1F1F"/>
        <rFont val="Calibri"/>
        <family val="2"/>
        <charset val="238"/>
      </rPr>
      <t xml:space="preserve">kvapaliny a </t>
    </r>
    <r>
      <rPr>
        <sz val="11"/>
        <color rgb="FF0C0C0C"/>
        <rFont val="Calibri"/>
        <family val="2"/>
        <charset val="238"/>
      </rPr>
      <t>matečné lúhy</t>
    </r>
  </si>
  <si>
    <t>07 02 13</t>
  </si>
  <si>
    <t>ODPADY Z VÝROBY, SPRACOVANIA, DISTRIBÚCIE A POUŽÍVANIA PLASTOV, SYNTETICKÉHO KAUČUKU A SYNTETICKÝCH VLÁKIEN</t>
  </si>
  <si>
    <t>odpadový plast</t>
  </si>
  <si>
    <t>07 02 17</t>
  </si>
  <si>
    <r>
      <rPr>
        <sz val="11"/>
        <color rgb="FF0C0C0C"/>
        <rFont val="Calibri"/>
        <family val="2"/>
        <charset val="238"/>
      </rPr>
      <t xml:space="preserve">odpady obsahujúce </t>
    </r>
    <r>
      <rPr>
        <sz val="11"/>
        <color rgb="FF1F1F1F"/>
        <rFont val="Calibri"/>
        <family val="2"/>
        <charset val="238"/>
      </rPr>
      <t xml:space="preserve">silikóny </t>
    </r>
    <r>
      <rPr>
        <sz val="11"/>
        <color rgb="FF0C0C0C"/>
        <rFont val="Calibri"/>
        <family val="2"/>
        <charset val="238"/>
      </rPr>
      <t xml:space="preserve">iné </t>
    </r>
    <r>
      <rPr>
        <sz val="11"/>
        <color rgb="FF1F1F1F"/>
        <rFont val="Calibri"/>
        <family val="2"/>
        <charset val="238"/>
      </rPr>
      <t xml:space="preserve">ako </t>
    </r>
    <r>
      <rPr>
        <sz val="11"/>
        <color rgb="FF0C0C0C"/>
        <rFont val="Calibri"/>
        <family val="2"/>
        <charset val="238"/>
      </rPr>
      <t>uvedené v 07 02 16</t>
    </r>
  </si>
  <si>
    <t>07 03 01</t>
  </si>
  <si>
    <t>ODPADY Z VÝROBY, SPRACOVANIA, DISTRIBÚCIE A POUŽÍVANIA ORGANICKÝCH FARBÍV A PIGMENTOV OKREM 06 11</t>
  </si>
  <si>
    <t>07 03 04</t>
  </si>
  <si>
    <r>
      <rPr>
        <sz val="11"/>
        <color rgb="FF0C0C0C"/>
        <rFont val="Calibri"/>
        <family val="2"/>
        <charset val="238"/>
      </rPr>
      <t>iné organické rozpú</t>
    </r>
    <r>
      <rPr>
        <sz val="11"/>
        <color rgb="FF343434"/>
        <rFont val="Calibri"/>
        <family val="2"/>
        <charset val="238"/>
      </rPr>
      <t>š</t>
    </r>
    <r>
      <rPr>
        <sz val="11"/>
        <color rgb="FF0C0C0C"/>
        <rFont val="Calibri"/>
        <family val="2"/>
        <charset val="238"/>
      </rPr>
      <t xml:space="preserve">ťadlá,premývacie </t>
    </r>
    <r>
      <rPr>
        <sz val="11"/>
        <color rgb="FF1F1F1F"/>
        <rFont val="Calibri"/>
        <family val="2"/>
        <charset val="238"/>
      </rPr>
      <t xml:space="preserve">kvapaliny </t>
    </r>
    <r>
      <rPr>
        <sz val="11"/>
        <color rgb="FF0C0C0C"/>
        <rFont val="Calibri"/>
        <family val="2"/>
        <charset val="238"/>
      </rPr>
      <t xml:space="preserve">a matečné </t>
    </r>
    <r>
      <rPr>
        <sz val="11"/>
        <color rgb="FF1F1F1F"/>
        <rFont val="Calibri"/>
        <family val="2"/>
        <charset val="238"/>
      </rPr>
      <t>lúhy</t>
    </r>
  </si>
  <si>
    <t>07 04 04</t>
  </si>
  <si>
    <t>ODPADY Z VÝROBY, SPRACOVANIA, DISTRIBÚCIE A POUŽÍVANIA ORGANICKÝCH VÝROBKOV NA OCHRANU RASTLÍN (OKREM 02 01 08 A 02 01 09), ODPADY Z VÝROBY, SPRACOVANIA, DISTRIBÚCIE A POUŽÍVANIA PROSTRIEDKOV NA OCHRANU DREVA (OKREM 03 02) A INÝCH BIOCÍDOV</t>
  </si>
  <si>
    <r>
      <rPr>
        <sz val="11"/>
        <color rgb="FF0C0C0C"/>
        <rFont val="Calibri"/>
        <family val="2"/>
        <charset val="238"/>
      </rPr>
      <t xml:space="preserve">iné organické rozpúšťadlá </t>
    </r>
    <r>
      <rPr>
        <sz val="11"/>
        <color rgb="FF343434"/>
        <rFont val="Calibri"/>
        <family val="2"/>
        <charset val="238"/>
      </rPr>
      <t xml:space="preserve">, </t>
    </r>
    <r>
      <rPr>
        <sz val="11"/>
        <color rgb="FF0C0C0C"/>
        <rFont val="Calibri"/>
        <family val="2"/>
        <charset val="238"/>
      </rPr>
      <t xml:space="preserve">premývacie </t>
    </r>
    <r>
      <rPr>
        <sz val="11"/>
        <color rgb="FF1F1F1F"/>
        <rFont val="Calibri"/>
        <family val="2"/>
        <charset val="238"/>
      </rPr>
      <t xml:space="preserve">kvapalina a </t>
    </r>
    <r>
      <rPr>
        <sz val="11"/>
        <color rgb="FF0C0C0C"/>
        <rFont val="Calibri"/>
        <family val="2"/>
        <charset val="238"/>
      </rPr>
      <t>matečné lúhy</t>
    </r>
  </si>
  <si>
    <t>07 07 03</t>
  </si>
  <si>
    <t>ODPADY Z VÝROBY, SPRACOVANIA, DISTRIBÚCIE A POUŽÍVANIA ČISTÝCH CHEMIKÁLIÍ A CHEMICKÝCH VÝROBKOV INAK NEŠPECIFIKOVANÝCH</t>
  </si>
  <si>
    <t>organické halogénované rozpúšťadlá, premývacie kvapaliny a matečné lúhy</t>
  </si>
  <si>
    <t>08 03 17</t>
  </si>
  <si>
    <t>ODPADY Z VÝROBY, SPRACOVANIA, DISTRIBÚCIE A POUŽÍVANIA TLAČIARENSKÝCH FARIEB</t>
  </si>
  <si>
    <r>
      <rPr>
        <sz val="11"/>
        <color rgb="FF0C0C0C"/>
        <rFont val="Calibri"/>
        <family val="2"/>
        <charset val="238"/>
      </rPr>
      <t xml:space="preserve">odpadový toner do tlačiarne </t>
    </r>
    <r>
      <rPr>
        <sz val="11"/>
        <color rgb="FF1F1F1F"/>
        <rFont val="Calibri"/>
        <family val="2"/>
        <charset val="238"/>
      </rPr>
      <t xml:space="preserve">obsahujúci </t>
    </r>
    <r>
      <rPr>
        <sz val="11"/>
        <color rgb="FF0C0C0C"/>
        <rFont val="Calibri"/>
        <family val="2"/>
        <charset val="238"/>
      </rPr>
      <t>nebezpečné látky</t>
    </r>
  </si>
  <si>
    <t>08 03 18</t>
  </si>
  <si>
    <r>
      <rPr>
        <sz val="11"/>
        <color rgb="FF0C0C0C"/>
        <rFont val="Calibri"/>
        <family val="2"/>
        <charset val="238"/>
      </rPr>
      <t xml:space="preserve">odpadový toner do </t>
    </r>
    <r>
      <rPr>
        <sz val="11"/>
        <color rgb="FF1F1F1F"/>
        <rFont val="Calibri"/>
        <family val="2"/>
        <charset val="238"/>
      </rPr>
      <t xml:space="preserve">tlačiarne iný ako </t>
    </r>
    <r>
      <rPr>
        <sz val="11"/>
        <color rgb="FF0C0C0C"/>
        <rFont val="Calibri"/>
        <family val="2"/>
        <charset val="238"/>
      </rPr>
      <t xml:space="preserve">uvedený </t>
    </r>
    <r>
      <rPr>
        <sz val="11"/>
        <color rgb="FF1F1F1F"/>
        <rFont val="Calibri"/>
        <family val="2"/>
        <charset val="238"/>
      </rPr>
      <t xml:space="preserve">v </t>
    </r>
    <r>
      <rPr>
        <sz val="11"/>
        <color rgb="FF0C0C0C"/>
        <rFont val="Calibri"/>
        <family val="2"/>
        <charset val="238"/>
      </rPr>
      <t>08 03 17</t>
    </r>
  </si>
  <si>
    <t>15 01 10</t>
  </si>
  <si>
    <t>OBALY VRÁTANE ODPADOVÝCH OBALOV Z TRIEDENÉHO ZBERU KOMUNÁLNYCH ODPADOV</t>
  </si>
  <si>
    <t>16 02 13</t>
  </si>
  <si>
    <t>ODPADY Z ELEKTRICKÝCH A ELEKTRONICKÝCH ZARIADENÍ</t>
  </si>
  <si>
    <t>16 05 06</t>
  </si>
  <si>
    <t>PLYNY V TLAKOVÝCH NÁDOBÁCH A VYRADENÉ CHEMIKÁLIE</t>
  </si>
  <si>
    <t>laboratórne chemikálie pozostávajúce z nebezpečných látok alebo obsahujúce  nebezpečné látky vrátane zmesí laboratórnych chemikálií</t>
  </si>
  <si>
    <t>16 05 07</t>
  </si>
  <si>
    <t>vyradené anorganické chemikálie pozostávajúce z nebezpečných látok alebo obsahujúce nebezpečné látky</t>
  </si>
  <si>
    <t>16 05 08</t>
  </si>
  <si>
    <r>
      <rPr>
        <sz val="11"/>
        <color rgb="FF1D1D1D"/>
        <rFont val="Calibri"/>
        <family val="2"/>
        <charset val="238"/>
      </rPr>
      <t xml:space="preserve">vyradené organické chemikálie </t>
    </r>
    <r>
      <rPr>
        <sz val="11"/>
        <color rgb="FF080808"/>
        <rFont val="Calibri"/>
        <family val="2"/>
        <charset val="238"/>
      </rPr>
      <t xml:space="preserve">pozostávajúce </t>
    </r>
    <r>
      <rPr>
        <sz val="11"/>
        <color rgb="FF1D1D1D"/>
        <rFont val="Calibri"/>
        <family val="2"/>
        <charset val="238"/>
      </rPr>
      <t>z nebezpečných látok alebo  obsahujúce nebezpečné látky</t>
    </r>
  </si>
  <si>
    <t>16 05 09</t>
  </si>
  <si>
    <r>
      <rPr>
        <sz val="11"/>
        <color rgb="FF1D1D1D"/>
        <rFont val="Calibri"/>
        <family val="2"/>
        <charset val="238"/>
      </rPr>
      <t>vyradené chemikálie iné ako uvedené v 16 05 06</t>
    </r>
    <r>
      <rPr>
        <sz val="11"/>
        <color rgb="FF3D3D3D"/>
        <rFont val="Calibri"/>
        <family val="2"/>
        <charset val="238"/>
      </rPr>
      <t xml:space="preserve">, </t>
    </r>
    <r>
      <rPr>
        <sz val="11"/>
        <color rgb="FF1D1D1D"/>
        <rFont val="Calibri"/>
        <family val="2"/>
        <charset val="238"/>
      </rPr>
      <t>16 05 07 alebo 16 05 08</t>
    </r>
  </si>
  <si>
    <t>16 06 02</t>
  </si>
  <si>
    <t>BATÉRIE A AKUMULÁTORY</t>
  </si>
  <si>
    <r>
      <rPr>
        <sz val="11"/>
        <color rgb="FF0C0C0C"/>
        <rFont val="Calibri"/>
        <family val="2"/>
        <charset val="238"/>
      </rPr>
      <t>Niklovo-kadmiové batérie</t>
    </r>
  </si>
  <si>
    <t>16 06 05</t>
  </si>
  <si>
    <t>iné batérie a akumulátorty</t>
  </si>
  <si>
    <t>16 09 01</t>
  </si>
  <si>
    <t>OXIDUJÚCE LÁTKY</t>
  </si>
  <si>
    <r>
      <rPr>
        <sz val="11"/>
        <color rgb="FF0C0C0C"/>
        <rFont val="Calibri"/>
        <family val="2"/>
        <charset val="238"/>
      </rPr>
      <t xml:space="preserve">manganistany, napríklad manganistan draselný </t>
    </r>
    <r>
      <rPr>
        <sz val="11"/>
        <color rgb="FF1F1F1F"/>
        <rFont val="Calibri"/>
        <family val="2"/>
        <charset val="238"/>
      </rPr>
      <t>(hypermangám)</t>
    </r>
  </si>
  <si>
    <t>16 09 02</t>
  </si>
  <si>
    <r>
      <rPr>
        <sz val="11"/>
        <color rgb="FF0C0C0C"/>
        <rFont val="Calibri"/>
        <family val="2"/>
        <charset val="238"/>
      </rPr>
      <t xml:space="preserve">chrómany, </t>
    </r>
    <r>
      <rPr>
        <sz val="11"/>
        <color rgb="FF1F1F1F"/>
        <rFont val="Calibri"/>
        <family val="2"/>
        <charset val="238"/>
      </rPr>
      <t xml:space="preserve">napríklad chróman draselný, dvojchróman draselný alebo </t>
    </r>
    <r>
      <rPr>
        <sz val="11"/>
        <color rgb="FF343434"/>
        <rFont val="Calibri"/>
        <family val="2"/>
        <charset val="238"/>
      </rPr>
      <t>sod</t>
    </r>
    <r>
      <rPr>
        <sz val="11"/>
        <color rgb="FF0C0C0C"/>
        <rFont val="Calibri"/>
        <family val="2"/>
        <charset val="238"/>
      </rPr>
      <t>ný</t>
    </r>
  </si>
  <si>
    <t>16 10 01</t>
  </si>
  <si>
    <t>VODNÉ KVAPALNÉ ODPADY URČENÉ NA SPRACOVANIE MIMO MIESTA ICH VZNIKU</t>
  </si>
  <si>
    <t>vodné kvapalné odpady obsahujúce nebezpečné látky</t>
  </si>
  <si>
    <t>17 01 07</t>
  </si>
  <si>
    <t>BETÓN, TEHLY, ŠKRIDLY, OBKLADOVÝ MATERIÁL A KERAMIKA</t>
  </si>
  <si>
    <r>
      <rPr>
        <sz val="11"/>
        <color rgb="FF1D1D1D"/>
        <rFont val="Calibri"/>
        <family val="2"/>
        <charset val="238"/>
      </rPr>
      <t xml:space="preserve">zmesi betónu,tehál,škridiel, obkladového materiálu a keramiky </t>
    </r>
    <r>
      <rPr>
        <sz val="11"/>
        <color rgb="FF080808"/>
        <rFont val="Calibri"/>
        <family val="2"/>
        <charset val="238"/>
      </rPr>
      <t xml:space="preserve">iné </t>
    </r>
    <r>
      <rPr>
        <sz val="11"/>
        <color rgb="FF1D1D1D"/>
        <rFont val="Calibri"/>
        <family val="2"/>
        <charset val="238"/>
      </rPr>
      <t>ako uvedené v 17 01 06</t>
    </r>
  </si>
  <si>
    <t>17 02 01</t>
  </si>
  <si>
    <t>DREVO, SKLO A PLASTY</t>
  </si>
  <si>
    <t>drevo</t>
  </si>
  <si>
    <t>17 02 02</t>
  </si>
  <si>
    <t>sklo</t>
  </si>
  <si>
    <t>17 02 03</t>
  </si>
  <si>
    <t>plasty</t>
  </si>
  <si>
    <t>17 04 05</t>
  </si>
  <si>
    <t>KOVY VRÁTANE ICH ZLIATIN</t>
  </si>
  <si>
    <t>železo a oceľ</t>
  </si>
  <si>
    <t>17 04 11</t>
  </si>
  <si>
    <r>
      <rPr>
        <sz val="11"/>
        <color rgb="FF1F1F1F"/>
        <rFont val="Calibri"/>
        <family val="2"/>
        <charset val="238"/>
      </rPr>
      <t xml:space="preserve">káble iné ako </t>
    </r>
    <r>
      <rPr>
        <sz val="11"/>
        <color rgb="FF0C0C0C"/>
        <rFont val="Calibri"/>
        <family val="2"/>
        <charset val="238"/>
      </rPr>
      <t xml:space="preserve">uvedené </t>
    </r>
    <r>
      <rPr>
        <sz val="11"/>
        <color rgb="FF1F1F1F"/>
        <rFont val="Calibri"/>
        <family val="2"/>
        <charset val="238"/>
      </rPr>
      <t xml:space="preserve">v </t>
    </r>
    <r>
      <rPr>
        <sz val="11"/>
        <color rgb="FF0C0C0C"/>
        <rFont val="Calibri"/>
        <family val="2"/>
        <charset val="238"/>
      </rPr>
      <t>17 04 10</t>
    </r>
  </si>
  <si>
    <t>17 09 04</t>
  </si>
  <si>
    <t>INÉ ODPADY ZO STAVIEB A DEMOLÁCIÍ</t>
  </si>
  <si>
    <r>
      <rPr>
        <sz val="11"/>
        <color rgb="FF1D1D1D"/>
        <rFont val="Calibri"/>
        <family val="2"/>
        <charset val="238"/>
      </rPr>
      <t xml:space="preserve">zmiešané odpady zo stavieb a demolácií </t>
    </r>
    <r>
      <rPr>
        <sz val="11"/>
        <color rgb="FF080808"/>
        <rFont val="Calibri"/>
        <family val="2"/>
        <charset val="238"/>
      </rPr>
      <t xml:space="preserve">iné </t>
    </r>
    <r>
      <rPr>
        <sz val="11"/>
        <color rgb="FF1D1D1D"/>
        <rFont val="Calibri"/>
        <family val="2"/>
        <charset val="238"/>
      </rPr>
      <t xml:space="preserve">ako uvedené v 17 </t>
    </r>
    <r>
      <rPr>
        <sz val="11"/>
        <color rgb="FF080808"/>
        <rFont val="Calibri"/>
        <family val="2"/>
        <charset val="238"/>
      </rPr>
      <t>09 01</t>
    </r>
    <r>
      <rPr>
        <sz val="11"/>
        <color rgb="FF3D3D3D"/>
        <rFont val="Calibri"/>
        <family val="2"/>
        <charset val="238"/>
      </rPr>
      <t xml:space="preserve">, </t>
    </r>
    <r>
      <rPr>
        <sz val="11"/>
        <color rgb="FF1D1D1D"/>
        <rFont val="Calibri"/>
        <family val="2"/>
        <charset val="238"/>
      </rPr>
      <t>17 09 02 a 17 09 03</t>
    </r>
  </si>
  <si>
    <t>18 01 03</t>
  </si>
  <si>
    <t>ODPADY Z PÔRODNÍCKEJ STAROSTLIVOSTI, DIAGNOSTIKY, LIEČBY ALEBO ZDRAVOTNEJ PREVENCIE</t>
  </si>
  <si>
    <r>
      <rPr>
        <sz val="11"/>
        <color rgb="FF1F1F1F"/>
        <rFont val="Calibri"/>
        <family val="2"/>
        <charset val="238"/>
      </rPr>
      <t>od</t>
    </r>
    <r>
      <rPr>
        <sz val="11"/>
        <color rgb="FF0C0C0C"/>
        <rFont val="Calibri"/>
        <family val="2"/>
        <charset val="238"/>
      </rPr>
      <t xml:space="preserve">pady, </t>
    </r>
    <r>
      <rPr>
        <sz val="11"/>
        <color rgb="FF1F1F1F"/>
        <rFont val="Calibri"/>
        <family val="2"/>
        <charset val="238"/>
      </rPr>
      <t xml:space="preserve">ktorých zber a zneškodňovanie  </t>
    </r>
    <r>
      <rPr>
        <sz val="11"/>
        <color rgb="FF0C0C0C"/>
        <rFont val="Calibri"/>
        <family val="2"/>
        <charset val="238"/>
      </rPr>
      <t xml:space="preserve">podliehajú  </t>
    </r>
    <r>
      <rPr>
        <sz val="11"/>
        <color rgb="FF1F1F1F"/>
        <rFont val="Calibri"/>
        <family val="2"/>
        <charset val="238"/>
      </rPr>
      <t xml:space="preserve">osobitným </t>
    </r>
    <r>
      <rPr>
        <sz val="11"/>
        <color rgb="FF0C0C0C"/>
        <rFont val="Calibri"/>
        <family val="2"/>
        <charset val="238"/>
      </rPr>
      <t>požiadavkám z hľadiska prevencie nákazy</t>
    </r>
  </si>
  <si>
    <t>18 02 05</t>
  </si>
  <si>
    <t>ODPADY Z VETERINÁRNEHO VÝSKUMU, DIAGNOSTIKY, LIEČBY A PREVENTÍVNEJ STAROSTLIVOSTI</t>
  </si>
  <si>
    <t>chemikálie pozostávajúce z nebezpečných látok alebo obsahujúce nebezpečné látky</t>
  </si>
  <si>
    <t>19 12 01</t>
  </si>
  <si>
    <t>ODPADY Z MECHANICKÉHO SPRACOVANIA ODPADU NAPRÍKLAD TRIEDENIA, DRVENIA, LISOVANIA, HUTNENIA A PELETIZOVANIA INAK NEŠPECIFIKOVANÉ</t>
  </si>
  <si>
    <r>
      <rPr>
        <sz val="11"/>
        <color rgb="FF0C0C0C"/>
        <rFont val="Calibri"/>
        <family val="2"/>
        <charset val="238"/>
      </rPr>
      <t xml:space="preserve">papier </t>
    </r>
    <r>
      <rPr>
        <sz val="11"/>
        <color rgb="FF1F1F1F"/>
        <rFont val="Calibri"/>
        <family val="2"/>
        <charset val="238"/>
      </rPr>
      <t xml:space="preserve">a </t>
    </r>
    <r>
      <rPr>
        <sz val="11"/>
        <color rgb="FF0C0C0C"/>
        <rFont val="Calibri"/>
        <family val="2"/>
        <charset val="238"/>
      </rPr>
      <t>lepenka</t>
    </r>
  </si>
  <si>
    <t>ZLOŽKY KOMUNÁLNYCH ODPADOV Z TRIEDENÉHO ZBERU OKREM 15 01</t>
  </si>
  <si>
    <t>20 01 21</t>
  </si>
  <si>
    <t>žiarivky  a iný odpad obsahujúci ortuť</t>
  </si>
  <si>
    <t>20 01 23</t>
  </si>
  <si>
    <t>20 01 32</t>
  </si>
  <si>
    <t>liečivá iné ako uvedené v 20 01 31</t>
  </si>
  <si>
    <t>20 01 34</t>
  </si>
  <si>
    <r>
      <rPr>
        <sz val="11"/>
        <color rgb="FF0C0C0C"/>
        <rFont val="Calibri"/>
        <family val="2"/>
        <charset val="238"/>
      </rPr>
      <t xml:space="preserve">batérie </t>
    </r>
    <r>
      <rPr>
        <sz val="11"/>
        <color rgb="FF1F1F1F"/>
        <rFont val="Calibri"/>
        <family val="2"/>
        <charset val="238"/>
      </rPr>
      <t xml:space="preserve">a akumulátory iné ako </t>
    </r>
    <r>
      <rPr>
        <sz val="11"/>
        <color rgb="FF0C0C0C"/>
        <rFont val="Calibri"/>
        <family val="2"/>
        <charset val="238"/>
      </rPr>
      <t xml:space="preserve">uvedené </t>
    </r>
    <r>
      <rPr>
        <sz val="11"/>
        <color rgb="FF1F1F1F"/>
        <rFont val="Calibri"/>
        <family val="2"/>
        <charset val="238"/>
      </rPr>
      <t xml:space="preserve">v 20 </t>
    </r>
    <r>
      <rPr>
        <sz val="11"/>
        <color rgb="FF0C0C0C"/>
        <rFont val="Calibri"/>
        <family val="2"/>
        <charset val="238"/>
      </rPr>
      <t>01 33</t>
    </r>
  </si>
  <si>
    <t>20 01 36</t>
  </si>
  <si>
    <r>
      <rPr>
        <sz val="11"/>
        <color rgb="FF3D3D3D"/>
        <rFont val="Calibri"/>
        <family val="2"/>
        <charset val="238"/>
      </rPr>
      <t>k</t>
    </r>
    <r>
      <rPr>
        <sz val="11"/>
        <color rgb="FF1D1D1D"/>
        <rFont val="Calibri"/>
        <family val="2"/>
        <charset val="238"/>
      </rPr>
      <t>g</t>
    </r>
  </si>
  <si>
    <t>20 01 35</t>
  </si>
  <si>
    <t>CELKOVÁ CENA  za predmet zákazky v € bez DPH aj v € s DPH</t>
  </si>
  <si>
    <t>x</t>
  </si>
  <si>
    <t>predpokladané množstvo</t>
  </si>
  <si>
    <t>obaly obsahujúce zvyšky nebezpečných látok alebo kontaminované nebezpečnými látkami do 50 l</t>
  </si>
  <si>
    <t xml:space="preserve">vyradené zariadenia obsahujúce nebezpečné časti, iné ako v 16 02 09 až 16 02 12 - PC, monitory a pod.  </t>
  </si>
  <si>
    <t>vyradené zariadenia obsahujúce nebezpečné časti, iné ako v 16 02 09 až 16 02 12 - chladničky</t>
  </si>
  <si>
    <t>vyradené zariadenia obsahujúce nebezpečné časti, iné ako v 16 02 09 až 16 02 12 - olejové kondenzátory</t>
  </si>
  <si>
    <t>ZLOŽKY KOMUNÁLNYCH ODPADOV Z TRIEDENÉHO ZBERU OKREM 15 00</t>
  </si>
  <si>
    <t>vyradené zariadenia obsahujúce chlórfluórované uhľovodíky - bez chladiva</t>
  </si>
  <si>
    <t>vyradené zariadenia obsahujúce chlórfluórované uhľovodíky - s chladivom</t>
  </si>
  <si>
    <r>
      <rPr>
        <sz val="11"/>
        <color rgb="FF1D1D1D"/>
        <rFont val="Calibri"/>
        <family val="2"/>
        <charset val="238"/>
      </rPr>
      <t xml:space="preserve">vyradené elektrické a elektronick </t>
    </r>
    <r>
      <rPr>
        <sz val="11"/>
        <color rgb="FF3D3D3D"/>
        <rFont val="Calibri"/>
        <family val="2"/>
        <charset val="238"/>
      </rPr>
      <t xml:space="preserve">é </t>
    </r>
    <r>
      <rPr>
        <sz val="11"/>
        <color rgb="FF1D1D1D"/>
        <rFont val="Calibri"/>
        <family val="2"/>
        <charset val="238"/>
      </rPr>
      <t xml:space="preserve">zariadenia iné ako uvedené </t>
    </r>
    <r>
      <rPr>
        <sz val="11"/>
        <color rgb="FF3D3D3D"/>
        <rFont val="Calibri"/>
        <family val="2"/>
        <charset val="238"/>
      </rPr>
      <t xml:space="preserve">v </t>
    </r>
    <r>
      <rPr>
        <sz val="11"/>
        <color rgb="FF1D1D1D"/>
        <rFont val="Calibri"/>
        <family val="2"/>
        <charset val="238"/>
      </rPr>
      <t xml:space="preserve">20 01 21 </t>
    </r>
    <r>
      <rPr>
        <sz val="11"/>
        <color rgb="FF3D3D3D"/>
        <rFont val="Calibri"/>
        <family val="2"/>
        <charset val="238"/>
      </rPr>
      <t>,</t>
    </r>
    <r>
      <rPr>
        <sz val="11"/>
        <color rgb="FF1D1D1D"/>
        <rFont val="Calibri"/>
        <family val="2"/>
        <charset val="238"/>
      </rPr>
      <t xml:space="preserve">20 01 23 a 20 01 35 </t>
    </r>
  </si>
  <si>
    <t>vyradené elektrické a elektronické zariadenia iné ako uvedené v 20 01 21,  20 01 23  obsahujúce nebezpečné časti - obsahujúce nebezpečné časti - chladničky</t>
  </si>
  <si>
    <t>vyradené elektrické a elektronické zariadenia iné ako uvedené v 20 01 21,  20 01 23  obsahujúce nebezpečné časti - olejové kondenzátory</t>
  </si>
  <si>
    <t>vyradené elektrické a elektronické zariadenia iné ako uvedené v 20 01 21,  20 01 23  obsahujúce nebezpečné časti - PC, monitory a pod.</t>
  </si>
  <si>
    <t>Príloha č.1</t>
  </si>
  <si>
    <t>Objednávateľ: Univerzita Pavla Jozefa Šafárika v Košiciach</t>
  </si>
  <si>
    <t xml:space="preserve">Predkladateľ: </t>
  </si>
  <si>
    <t>(Obchodné meno, sídlo spoločnosti)</t>
  </si>
  <si>
    <t>podpis, pečiatka</t>
  </si>
  <si>
    <t xml:space="preserve">Spracoval: </t>
  </si>
  <si>
    <t xml:space="preserve">V........                          dňa:                     </t>
  </si>
  <si>
    <t>ZBER, ODVOZ, ZNEHODNOTENIE, ZNEŠKODNENIE NEBEZPEČNÉHO a INÉHO ODPADU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</si>
</sst>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B]General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1F1F1F"/>
      <name val="Calibri"/>
      <family val="2"/>
      <charset val="238"/>
    </font>
    <font>
      <sz val="11"/>
      <color rgb="FF0C0C0C"/>
      <name val="Calibri"/>
      <family val="2"/>
      <charset val="238"/>
    </font>
    <font>
      <sz val="11"/>
      <color rgb="FF343434"/>
      <name val="Calibri"/>
      <family val="2"/>
      <charset val="238"/>
    </font>
    <font>
      <sz val="11"/>
      <color rgb="FF575757"/>
      <name val="Calibri"/>
      <family val="2"/>
      <charset val="238"/>
    </font>
    <font>
      <sz val="11"/>
      <color rgb="FF1D1D1D"/>
      <name val="Calibri"/>
      <family val="2"/>
      <charset val="238"/>
    </font>
    <font>
      <sz val="11"/>
      <color rgb="FF080808"/>
      <name val="Calibri"/>
      <family val="2"/>
      <charset val="238"/>
    </font>
    <font>
      <sz val="11"/>
      <color rgb="FF3D3D3D"/>
      <name val="Calibri"/>
      <family val="2"/>
      <charset val="238"/>
    </font>
    <font>
      <sz val="11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333333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3" fillId="0" borderId="0" applyBorder="0" applyProtection="0"/>
    <xf numFmtId="164" fontId="4" fillId="0" borderId="0" applyBorder="0" applyProtection="0"/>
  </cellStyleXfs>
  <cellXfs count="93">
    <xf numFmtId="0" fontId="0" fillId="0" borderId="0" xfId="0"/>
    <xf numFmtId="0" fontId="2" fillId="0" borderId="0" xfId="0" applyFont="1"/>
    <xf numFmtId="0" fontId="0" fillId="2" borderId="0" xfId="0" applyFill="1"/>
    <xf numFmtId="0" fontId="17" fillId="0" borderId="0" xfId="0" applyFont="1"/>
    <xf numFmtId="0" fontId="2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4" fontId="14" fillId="0" borderId="6" xfId="1" applyNumberFormat="1" applyFont="1" applyFill="1" applyBorder="1" applyAlignment="1">
      <alignment horizontal="center" vertical="center" wrapText="1"/>
    </xf>
    <xf numFmtId="4" fontId="14" fillId="3" borderId="5" xfId="2" applyNumberFormat="1" applyFont="1" applyFill="1" applyBorder="1" applyAlignment="1">
      <alignment horizontal="center" vertical="center" wrapText="1"/>
    </xf>
    <xf numFmtId="4" fontId="14" fillId="3" borderId="7" xfId="2" applyNumberFormat="1" applyFont="1" applyFill="1" applyBorder="1" applyAlignment="1">
      <alignment horizontal="center" vertical="center" wrapText="1"/>
    </xf>
    <xf numFmtId="4" fontId="0" fillId="0" borderId="9" xfId="0" applyNumberFormat="1" applyFill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4" fontId="0" fillId="2" borderId="1" xfId="0" applyNumberFormat="1" applyFill="1" applyBorder="1" applyAlignment="1">
      <alignment horizontal="center" vertical="center"/>
    </xf>
    <xf numFmtId="4" fontId="0" fillId="2" borderId="9" xfId="0" applyNumberForma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/>
    </xf>
    <xf numFmtId="4" fontId="20" fillId="2" borderId="1" xfId="0" applyNumberFormat="1" applyFont="1" applyFill="1" applyBorder="1" applyAlignment="1">
      <alignment horizontal="center" vertical="center"/>
    </xf>
    <xf numFmtId="4" fontId="20" fillId="2" borderId="9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/>
    </xf>
    <xf numFmtId="4" fontId="0" fillId="0" borderId="16" xfId="0" applyNumberFormat="1" applyFill="1" applyBorder="1" applyAlignment="1">
      <alignment horizontal="center" vertical="center"/>
    </xf>
    <xf numFmtId="4" fontId="0" fillId="0" borderId="17" xfId="0" applyNumberForma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/>
    <xf numFmtId="0" fontId="21" fillId="0" borderId="0" xfId="0" applyFont="1" applyBorder="1"/>
    <xf numFmtId="4" fontId="21" fillId="2" borderId="0" xfId="0" applyNumberFormat="1" applyFont="1" applyFill="1" applyBorder="1"/>
    <xf numFmtId="4" fontId="0" fillId="0" borderId="0" xfId="0" applyNumberFormat="1" applyBorder="1"/>
    <xf numFmtId="0" fontId="0" fillId="0" borderId="0" xfId="0" applyBorder="1" applyAlignment="1">
      <alignment horizontal="left"/>
    </xf>
    <xf numFmtId="0" fontId="22" fillId="0" borderId="0" xfId="0" applyFont="1" applyBorder="1" applyAlignment="1"/>
    <xf numFmtId="0" fontId="21" fillId="0" borderId="0" xfId="0" applyFont="1"/>
    <xf numFmtId="4" fontId="21" fillId="2" borderId="0" xfId="0" applyNumberFormat="1" applyFont="1" applyFill="1"/>
    <xf numFmtId="4" fontId="0" fillId="0" borderId="0" xfId="0" applyNumberFormat="1"/>
    <xf numFmtId="0" fontId="2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18" fillId="2" borderId="11" xfId="0" applyFont="1" applyFill="1" applyBorder="1" applyAlignment="1">
      <alignment horizontal="left" vertical="center"/>
    </xf>
    <xf numFmtId="0" fontId="18" fillId="2" borderId="12" xfId="0" applyFont="1" applyFill="1" applyBorder="1" applyAlignment="1">
      <alignment horizontal="left" vertical="center"/>
    </xf>
    <xf numFmtId="0" fontId="18" fillId="2" borderId="13" xfId="0" applyFont="1" applyFill="1" applyBorder="1" applyAlignment="1">
      <alignment horizontal="left" vertical="center"/>
    </xf>
    <xf numFmtId="0" fontId="19" fillId="0" borderId="12" xfId="0" applyFont="1" applyBorder="1" applyAlignment="1">
      <alignment horizontal="center"/>
    </xf>
    <xf numFmtId="0" fontId="0" fillId="0" borderId="0" xfId="0" applyBorder="1" applyAlignment="1">
      <alignment horizontal="left"/>
    </xf>
  </cellXfs>
  <cellStyles count="3">
    <cellStyle name="Excel Built-in Normal" xfId="2"/>
    <cellStyle name="Normálna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tabSelected="1" zoomScale="115" zoomScaleNormal="115" workbookViewId="0">
      <pane xSplit="2" topLeftCell="C1" activePane="topRight" state="frozen"/>
      <selection activeCell="A2" sqref="A2"/>
      <selection pane="topRight" activeCell="D11" sqref="D11"/>
    </sheetView>
  </sheetViews>
  <sheetFormatPr defaultRowHeight="15" x14ac:dyDescent="0.25"/>
  <cols>
    <col min="1" max="1" width="10.28515625" style="7" customWidth="1"/>
    <col min="2" max="3" width="12.85546875" style="7" customWidth="1"/>
    <col min="4" max="4" width="47.85546875" customWidth="1"/>
    <col min="5" max="5" width="42.7109375" style="17" customWidth="1"/>
    <col min="6" max="6" width="8.85546875" style="7"/>
    <col min="7" max="7" width="15.42578125" style="17" customWidth="1"/>
    <col min="8" max="11" width="13.28515625" style="7" customWidth="1"/>
  </cols>
  <sheetData>
    <row r="1" spans="1:11" hidden="1" x14ac:dyDescent="0.25">
      <c r="A1" s="4" t="s">
        <v>0</v>
      </c>
      <c r="B1" s="4"/>
      <c r="C1" s="4"/>
      <c r="D1" s="1" t="s">
        <v>1</v>
      </c>
      <c r="E1" s="14" t="s">
        <v>2</v>
      </c>
      <c r="F1" s="4" t="s">
        <v>3</v>
      </c>
      <c r="G1" s="14"/>
    </row>
    <row r="2" spans="1:11" ht="21.75" customHeight="1" x14ac:dyDescent="0.25">
      <c r="A2" s="75" t="s">
        <v>150</v>
      </c>
      <c r="B2" s="75"/>
      <c r="C2" s="76"/>
      <c r="D2" s="76"/>
      <c r="E2" s="77"/>
      <c r="F2" s="78"/>
      <c r="G2" s="79"/>
      <c r="H2" s="79"/>
      <c r="I2" s="79"/>
      <c r="J2" s="76"/>
      <c r="K2"/>
    </row>
    <row r="3" spans="1:11" ht="14.25" customHeight="1" x14ac:dyDescent="0.25">
      <c r="A3" s="80"/>
      <c r="B3" s="80"/>
      <c r="C3" s="76"/>
      <c r="D3" s="76"/>
      <c r="E3" s="77"/>
      <c r="F3" s="78"/>
      <c r="G3" s="79"/>
      <c r="H3" s="79"/>
      <c r="I3" s="79"/>
      <c r="J3" s="76"/>
      <c r="K3"/>
    </row>
    <row r="4" spans="1:11" ht="21.75" customHeight="1" x14ac:dyDescent="0.25">
      <c r="A4" s="92" t="s">
        <v>151</v>
      </c>
      <c r="B4" s="92"/>
      <c r="C4" s="92"/>
      <c r="D4" s="92"/>
      <c r="E4" s="77"/>
      <c r="F4" s="78"/>
      <c r="G4" s="79"/>
      <c r="H4" s="79"/>
      <c r="I4" s="79"/>
      <c r="J4" s="76"/>
      <c r="K4"/>
    </row>
    <row r="5" spans="1:11" ht="16.5" customHeight="1" x14ac:dyDescent="0.25">
      <c r="A5" s="80"/>
      <c r="B5" s="80"/>
      <c r="C5" s="80"/>
      <c r="D5" s="76"/>
      <c r="E5" s="77"/>
      <c r="F5" s="78"/>
      <c r="G5" s="79"/>
      <c r="H5" s="79"/>
      <c r="I5" s="79"/>
      <c r="J5" s="76"/>
      <c r="K5"/>
    </row>
    <row r="6" spans="1:11" ht="21.75" customHeight="1" x14ac:dyDescent="0.25">
      <c r="A6" s="75" t="s">
        <v>152</v>
      </c>
      <c r="B6" s="80"/>
      <c r="C6" s="80"/>
      <c r="D6" s="76"/>
      <c r="E6" s="77"/>
      <c r="F6" s="78"/>
      <c r="G6" s="79"/>
      <c r="H6" s="79"/>
      <c r="I6" s="79"/>
      <c r="J6" s="76"/>
      <c r="K6"/>
    </row>
    <row r="7" spans="1:11" ht="14.25" customHeight="1" x14ac:dyDescent="0.25">
      <c r="A7" s="81" t="s">
        <v>153</v>
      </c>
      <c r="B7" s="80"/>
      <c r="C7" s="80"/>
      <c r="D7" s="76"/>
      <c r="E7" s="77"/>
      <c r="F7" s="78"/>
      <c r="G7" s="79"/>
      <c r="H7" s="79"/>
      <c r="I7" s="79"/>
      <c r="J7" s="76"/>
      <c r="K7"/>
    </row>
    <row r="8" spans="1:11" ht="21.75" customHeight="1" x14ac:dyDescent="0.25">
      <c r="A8" s="75"/>
      <c r="B8" s="75"/>
      <c r="C8" s="76"/>
      <c r="D8" s="76"/>
      <c r="E8" s="82"/>
      <c r="F8" s="78"/>
      <c r="G8" s="84"/>
      <c r="H8" s="84"/>
      <c r="I8" s="84"/>
      <c r="J8"/>
      <c r="K8"/>
    </row>
    <row r="9" spans="1:11" x14ac:dyDescent="0.25">
      <c r="A9" s="4"/>
      <c r="B9" s="4"/>
      <c r="C9" s="4"/>
      <c r="D9" s="1"/>
      <c r="E9" s="14"/>
      <c r="F9" s="4"/>
      <c r="G9" s="14"/>
    </row>
    <row r="10" spans="1:11" ht="19.5" thickBot="1" x14ac:dyDescent="0.35">
      <c r="A10" s="91" t="s">
        <v>157</v>
      </c>
      <c r="B10" s="91"/>
      <c r="C10" s="91"/>
      <c r="D10" s="91"/>
      <c r="E10" s="91"/>
      <c r="F10" s="91"/>
      <c r="G10"/>
      <c r="H10"/>
      <c r="I10"/>
      <c r="J10"/>
      <c r="K10"/>
    </row>
    <row r="11" spans="1:11" ht="90.75" thickBot="1" x14ac:dyDescent="0.3">
      <c r="A11" s="35" t="s">
        <v>4</v>
      </c>
      <c r="B11" s="36" t="s">
        <v>5</v>
      </c>
      <c r="C11" s="36" t="s">
        <v>6</v>
      </c>
      <c r="D11" s="37" t="s">
        <v>7</v>
      </c>
      <c r="E11" s="38" t="s">
        <v>8</v>
      </c>
      <c r="F11" s="39" t="s">
        <v>9</v>
      </c>
      <c r="G11" s="40" t="s">
        <v>138</v>
      </c>
      <c r="H11" s="41" t="s">
        <v>10</v>
      </c>
      <c r="I11" s="41" t="s">
        <v>11</v>
      </c>
      <c r="J11" s="42" t="s">
        <v>12</v>
      </c>
      <c r="K11" s="43" t="s">
        <v>13</v>
      </c>
    </row>
    <row r="12" spans="1:11" ht="35.25" customHeight="1" x14ac:dyDescent="0.25">
      <c r="A12" s="46">
        <v>1</v>
      </c>
      <c r="B12" s="60" t="s">
        <v>19</v>
      </c>
      <c r="C12" s="60" t="s">
        <v>16</v>
      </c>
      <c r="D12" s="61" t="s">
        <v>17</v>
      </c>
      <c r="E12" s="62" t="s">
        <v>20</v>
      </c>
      <c r="F12" s="60" t="s">
        <v>18</v>
      </c>
      <c r="G12" s="63">
        <v>74</v>
      </c>
      <c r="H12" s="64">
        <v>0</v>
      </c>
      <c r="I12" s="64">
        <f t="shared" ref="I12:I55" si="0">ROUND(H12*1.2,2)</f>
        <v>0</v>
      </c>
      <c r="J12" s="64">
        <f>ROUND(G12*H12,2)</f>
        <v>0</v>
      </c>
      <c r="K12" s="65">
        <f t="shared" ref="K12:K55" si="1">ROUND(J12*1.2,2)</f>
        <v>0</v>
      </c>
    </row>
    <row r="13" spans="1:11" ht="30.75" customHeight="1" x14ac:dyDescent="0.25">
      <c r="A13" s="66">
        <v>2</v>
      </c>
      <c r="B13" s="15" t="s">
        <v>21</v>
      </c>
      <c r="C13" s="15" t="s">
        <v>16</v>
      </c>
      <c r="D13" s="31" t="s">
        <v>22</v>
      </c>
      <c r="E13" s="32" t="s">
        <v>23</v>
      </c>
      <c r="F13" s="15" t="s">
        <v>24</v>
      </c>
      <c r="G13" s="29">
        <v>4</v>
      </c>
      <c r="H13" s="64">
        <v>0</v>
      </c>
      <c r="I13" s="33">
        <f t="shared" si="0"/>
        <v>0</v>
      </c>
      <c r="J13" s="64">
        <f t="shared" ref="J13:J64" si="2">ROUND(G13*H13,2)</f>
        <v>0</v>
      </c>
      <c r="K13" s="44">
        <f t="shared" si="1"/>
        <v>0</v>
      </c>
    </row>
    <row r="14" spans="1:11" ht="31.5" customHeight="1" x14ac:dyDescent="0.25">
      <c r="A14" s="66">
        <v>3</v>
      </c>
      <c r="B14" s="15" t="s">
        <v>25</v>
      </c>
      <c r="C14" s="30" t="s">
        <v>16</v>
      </c>
      <c r="D14" s="31" t="s">
        <v>22</v>
      </c>
      <c r="E14" s="34" t="s">
        <v>26</v>
      </c>
      <c r="F14" s="15" t="s">
        <v>24</v>
      </c>
      <c r="G14" s="29">
        <v>12</v>
      </c>
      <c r="H14" s="64">
        <v>0</v>
      </c>
      <c r="I14" s="33">
        <f t="shared" si="0"/>
        <v>0</v>
      </c>
      <c r="J14" s="64">
        <f t="shared" si="2"/>
        <v>0</v>
      </c>
      <c r="K14" s="44">
        <f t="shared" si="1"/>
        <v>0</v>
      </c>
    </row>
    <row r="15" spans="1:11" ht="31.5" customHeight="1" x14ac:dyDescent="0.25">
      <c r="A15" s="66">
        <v>4</v>
      </c>
      <c r="B15" s="15" t="s">
        <v>27</v>
      </c>
      <c r="C15" s="15" t="s">
        <v>16</v>
      </c>
      <c r="D15" s="31" t="s">
        <v>22</v>
      </c>
      <c r="E15" s="32" t="s">
        <v>28</v>
      </c>
      <c r="F15" s="15" t="s">
        <v>24</v>
      </c>
      <c r="G15" s="29">
        <v>6</v>
      </c>
      <c r="H15" s="64">
        <v>0</v>
      </c>
      <c r="I15" s="33">
        <f t="shared" si="0"/>
        <v>0</v>
      </c>
      <c r="J15" s="64">
        <f t="shared" si="2"/>
        <v>0</v>
      </c>
      <c r="K15" s="44">
        <f t="shared" si="1"/>
        <v>0</v>
      </c>
    </row>
    <row r="16" spans="1:11" ht="30" customHeight="1" x14ac:dyDescent="0.25">
      <c r="A16" s="66">
        <v>5</v>
      </c>
      <c r="B16" s="6" t="s">
        <v>29</v>
      </c>
      <c r="C16" s="5" t="s">
        <v>16</v>
      </c>
      <c r="D16" s="19" t="s">
        <v>30</v>
      </c>
      <c r="E16" s="26" t="s">
        <v>31</v>
      </c>
      <c r="F16" s="15" t="s">
        <v>18</v>
      </c>
      <c r="G16" s="27">
        <v>7</v>
      </c>
      <c r="H16" s="64">
        <v>0</v>
      </c>
      <c r="I16" s="25">
        <f t="shared" si="0"/>
        <v>0</v>
      </c>
      <c r="J16" s="64">
        <f t="shared" si="2"/>
        <v>0</v>
      </c>
      <c r="K16" s="45">
        <f t="shared" si="1"/>
        <v>0</v>
      </c>
    </row>
    <row r="17" spans="1:11" ht="30" customHeight="1" x14ac:dyDescent="0.25">
      <c r="A17" s="66">
        <v>6</v>
      </c>
      <c r="B17" s="6" t="s">
        <v>32</v>
      </c>
      <c r="C17" s="6" t="s">
        <v>16</v>
      </c>
      <c r="D17" s="19" t="s">
        <v>30</v>
      </c>
      <c r="E17" s="26" t="s">
        <v>33</v>
      </c>
      <c r="F17" s="15" t="s">
        <v>18</v>
      </c>
      <c r="G17" s="27">
        <v>6</v>
      </c>
      <c r="H17" s="64">
        <v>0</v>
      </c>
      <c r="I17" s="25">
        <f t="shared" si="0"/>
        <v>0</v>
      </c>
      <c r="J17" s="64">
        <f t="shared" si="2"/>
        <v>0</v>
      </c>
      <c r="K17" s="45">
        <f t="shared" si="1"/>
        <v>0</v>
      </c>
    </row>
    <row r="18" spans="1:11" ht="30" customHeight="1" x14ac:dyDescent="0.25">
      <c r="A18" s="66">
        <v>7</v>
      </c>
      <c r="B18" s="6" t="s">
        <v>34</v>
      </c>
      <c r="C18" s="5" t="s">
        <v>14</v>
      </c>
      <c r="D18" s="19" t="s">
        <v>30</v>
      </c>
      <c r="E18" s="11" t="s">
        <v>35</v>
      </c>
      <c r="F18" s="15" t="s">
        <v>36</v>
      </c>
      <c r="G18" s="27">
        <v>70</v>
      </c>
      <c r="H18" s="64">
        <v>0</v>
      </c>
      <c r="I18" s="25">
        <f t="shared" si="0"/>
        <v>0</v>
      </c>
      <c r="J18" s="64">
        <f t="shared" si="2"/>
        <v>0</v>
      </c>
      <c r="K18" s="45">
        <f t="shared" si="1"/>
        <v>0</v>
      </c>
    </row>
    <row r="19" spans="1:11" ht="30" x14ac:dyDescent="0.25">
      <c r="A19" s="66">
        <v>8</v>
      </c>
      <c r="B19" s="18" t="s">
        <v>37</v>
      </c>
      <c r="C19" s="6" t="s">
        <v>16</v>
      </c>
      <c r="D19" s="19" t="s">
        <v>38</v>
      </c>
      <c r="E19" s="20" t="s">
        <v>39</v>
      </c>
      <c r="F19" s="15" t="s">
        <v>36</v>
      </c>
      <c r="G19" s="27">
        <v>48</v>
      </c>
      <c r="H19" s="64">
        <v>0</v>
      </c>
      <c r="I19" s="25">
        <f t="shared" si="0"/>
        <v>0</v>
      </c>
      <c r="J19" s="64">
        <f t="shared" si="2"/>
        <v>0</v>
      </c>
      <c r="K19" s="45">
        <f t="shared" si="1"/>
        <v>0</v>
      </c>
    </row>
    <row r="20" spans="1:11" ht="30" x14ac:dyDescent="0.25">
      <c r="A20" s="66">
        <v>9</v>
      </c>
      <c r="B20" s="18" t="s">
        <v>40</v>
      </c>
      <c r="C20" s="5" t="s">
        <v>16</v>
      </c>
      <c r="D20" s="19" t="s">
        <v>38</v>
      </c>
      <c r="E20" s="8" t="s">
        <v>41</v>
      </c>
      <c r="F20" s="15" t="s">
        <v>15</v>
      </c>
      <c r="G20" s="27">
        <v>16</v>
      </c>
      <c r="H20" s="64">
        <v>0</v>
      </c>
      <c r="I20" s="25">
        <f t="shared" si="0"/>
        <v>0</v>
      </c>
      <c r="J20" s="64">
        <f t="shared" si="2"/>
        <v>0</v>
      </c>
      <c r="K20" s="45">
        <f t="shared" si="1"/>
        <v>0</v>
      </c>
    </row>
    <row r="21" spans="1:11" ht="60" x14ac:dyDescent="0.25">
      <c r="A21" s="66">
        <v>10</v>
      </c>
      <c r="B21" s="6" t="s">
        <v>42</v>
      </c>
      <c r="C21" s="6" t="s">
        <v>16</v>
      </c>
      <c r="D21" s="19" t="s">
        <v>43</v>
      </c>
      <c r="E21" s="8" t="s">
        <v>44</v>
      </c>
      <c r="F21" s="15" t="s">
        <v>18</v>
      </c>
      <c r="G21" s="27">
        <v>1</v>
      </c>
      <c r="H21" s="64">
        <v>0</v>
      </c>
      <c r="I21" s="25">
        <f t="shared" si="0"/>
        <v>0</v>
      </c>
      <c r="J21" s="64">
        <f t="shared" si="2"/>
        <v>0</v>
      </c>
      <c r="K21" s="45">
        <f t="shared" si="1"/>
        <v>0</v>
      </c>
    </row>
    <row r="22" spans="1:11" ht="45" x14ac:dyDescent="0.25">
      <c r="A22" s="66">
        <v>11</v>
      </c>
      <c r="B22" s="6" t="s">
        <v>45</v>
      </c>
      <c r="C22" s="5" t="s">
        <v>16</v>
      </c>
      <c r="D22" s="19" t="s">
        <v>46</v>
      </c>
      <c r="E22" s="8" t="s">
        <v>47</v>
      </c>
      <c r="F22" s="22" t="s">
        <v>15</v>
      </c>
      <c r="G22" s="27">
        <v>10</v>
      </c>
      <c r="H22" s="64">
        <v>0</v>
      </c>
      <c r="I22" s="25">
        <f t="shared" si="0"/>
        <v>0</v>
      </c>
      <c r="J22" s="64">
        <f t="shared" si="2"/>
        <v>0</v>
      </c>
      <c r="K22" s="45">
        <f t="shared" si="1"/>
        <v>0</v>
      </c>
    </row>
    <row r="23" spans="1:11" ht="45" x14ac:dyDescent="0.25">
      <c r="A23" s="66">
        <v>12</v>
      </c>
      <c r="B23" s="6" t="s">
        <v>48</v>
      </c>
      <c r="C23" s="6" t="s">
        <v>16</v>
      </c>
      <c r="D23" s="19" t="s">
        <v>46</v>
      </c>
      <c r="E23" s="20" t="s">
        <v>49</v>
      </c>
      <c r="F23" s="59" t="s">
        <v>15</v>
      </c>
      <c r="G23" s="27">
        <v>236</v>
      </c>
      <c r="H23" s="64">
        <v>0</v>
      </c>
      <c r="I23" s="25">
        <f t="shared" si="0"/>
        <v>0</v>
      </c>
      <c r="J23" s="64">
        <f t="shared" si="2"/>
        <v>0</v>
      </c>
      <c r="K23" s="45">
        <f t="shared" si="1"/>
        <v>0</v>
      </c>
    </row>
    <row r="24" spans="1:11" ht="45" x14ac:dyDescent="0.25">
      <c r="A24" s="66">
        <v>13</v>
      </c>
      <c r="B24" s="6" t="s">
        <v>50</v>
      </c>
      <c r="C24" s="5" t="s">
        <v>16</v>
      </c>
      <c r="D24" s="19" t="s">
        <v>46</v>
      </c>
      <c r="E24" s="8" t="s">
        <v>51</v>
      </c>
      <c r="F24" s="23" t="s">
        <v>15</v>
      </c>
      <c r="G24" s="27">
        <v>332</v>
      </c>
      <c r="H24" s="64">
        <v>0</v>
      </c>
      <c r="I24" s="25">
        <f t="shared" si="0"/>
        <v>0</v>
      </c>
      <c r="J24" s="64">
        <f t="shared" si="2"/>
        <v>0</v>
      </c>
      <c r="K24" s="45">
        <f t="shared" si="1"/>
        <v>0</v>
      </c>
    </row>
    <row r="25" spans="1:11" ht="45" x14ac:dyDescent="0.25">
      <c r="A25" s="66">
        <v>14</v>
      </c>
      <c r="B25" s="6" t="s">
        <v>52</v>
      </c>
      <c r="C25" s="6" t="s">
        <v>14</v>
      </c>
      <c r="D25" s="19" t="s">
        <v>53</v>
      </c>
      <c r="E25" s="20" t="s">
        <v>54</v>
      </c>
      <c r="F25" s="15" t="s">
        <v>18</v>
      </c>
      <c r="G25" s="27">
        <v>500</v>
      </c>
      <c r="H25" s="64">
        <v>0</v>
      </c>
      <c r="I25" s="25">
        <f t="shared" si="0"/>
        <v>0</v>
      </c>
      <c r="J25" s="64">
        <f t="shared" si="2"/>
        <v>0</v>
      </c>
      <c r="K25" s="45">
        <f t="shared" si="1"/>
        <v>0</v>
      </c>
    </row>
    <row r="26" spans="1:11" ht="45" x14ac:dyDescent="0.25">
      <c r="A26" s="66">
        <v>15</v>
      </c>
      <c r="B26" s="6" t="s">
        <v>55</v>
      </c>
      <c r="C26" s="5" t="s">
        <v>14</v>
      </c>
      <c r="D26" s="19" t="s">
        <v>53</v>
      </c>
      <c r="E26" s="8" t="s">
        <v>56</v>
      </c>
      <c r="F26" s="15" t="s">
        <v>18</v>
      </c>
      <c r="G26" s="27">
        <v>90</v>
      </c>
      <c r="H26" s="64">
        <v>0</v>
      </c>
      <c r="I26" s="25">
        <f t="shared" si="0"/>
        <v>0</v>
      </c>
      <c r="J26" s="64">
        <f t="shared" si="2"/>
        <v>0</v>
      </c>
      <c r="K26" s="45">
        <f t="shared" si="1"/>
        <v>0</v>
      </c>
    </row>
    <row r="27" spans="1:11" ht="45" x14ac:dyDescent="0.25">
      <c r="A27" s="66">
        <v>16</v>
      </c>
      <c r="B27" s="6" t="s">
        <v>57</v>
      </c>
      <c r="C27" s="6" t="s">
        <v>16</v>
      </c>
      <c r="D27" s="19" t="s">
        <v>58</v>
      </c>
      <c r="E27" s="21" t="s">
        <v>47</v>
      </c>
      <c r="F27" s="24" t="s">
        <v>15</v>
      </c>
      <c r="G27" s="27">
        <v>10</v>
      </c>
      <c r="H27" s="64">
        <v>0</v>
      </c>
      <c r="I27" s="25">
        <f t="shared" si="0"/>
        <v>0</v>
      </c>
      <c r="J27" s="64">
        <f t="shared" si="2"/>
        <v>0</v>
      </c>
      <c r="K27" s="45">
        <f t="shared" si="1"/>
        <v>0</v>
      </c>
    </row>
    <row r="28" spans="1:11" ht="45" x14ac:dyDescent="0.25">
      <c r="A28" s="66">
        <v>17</v>
      </c>
      <c r="B28" s="6" t="s">
        <v>59</v>
      </c>
      <c r="C28" s="5" t="s">
        <v>16</v>
      </c>
      <c r="D28" s="19" t="s">
        <v>58</v>
      </c>
      <c r="E28" s="8" t="s">
        <v>60</v>
      </c>
      <c r="F28" s="23" t="s">
        <v>15</v>
      </c>
      <c r="G28" s="27">
        <v>65</v>
      </c>
      <c r="H28" s="64">
        <v>0</v>
      </c>
      <c r="I28" s="25">
        <f t="shared" si="0"/>
        <v>0</v>
      </c>
      <c r="J28" s="64">
        <f t="shared" si="2"/>
        <v>0</v>
      </c>
      <c r="K28" s="45">
        <f t="shared" si="1"/>
        <v>0</v>
      </c>
    </row>
    <row r="29" spans="1:11" ht="90" x14ac:dyDescent="0.25">
      <c r="A29" s="66">
        <v>18</v>
      </c>
      <c r="B29" s="6" t="s">
        <v>61</v>
      </c>
      <c r="C29" s="5" t="s">
        <v>16</v>
      </c>
      <c r="D29" s="19" t="s">
        <v>62</v>
      </c>
      <c r="E29" s="8" t="s">
        <v>63</v>
      </c>
      <c r="F29" s="23" t="s">
        <v>15</v>
      </c>
      <c r="G29" s="27">
        <v>21</v>
      </c>
      <c r="H29" s="64">
        <v>0</v>
      </c>
      <c r="I29" s="25">
        <f t="shared" si="0"/>
        <v>0</v>
      </c>
      <c r="J29" s="64">
        <f t="shared" si="2"/>
        <v>0</v>
      </c>
      <c r="K29" s="45">
        <f t="shared" si="1"/>
        <v>0</v>
      </c>
    </row>
    <row r="30" spans="1:11" ht="45" x14ac:dyDescent="0.25">
      <c r="A30" s="66">
        <v>19</v>
      </c>
      <c r="B30" s="6" t="s">
        <v>64</v>
      </c>
      <c r="C30" s="5" t="s">
        <v>16</v>
      </c>
      <c r="D30" s="19" t="s">
        <v>65</v>
      </c>
      <c r="E30" s="19" t="s">
        <v>66</v>
      </c>
      <c r="F30" s="28" t="s">
        <v>15</v>
      </c>
      <c r="G30" s="27">
        <v>13</v>
      </c>
      <c r="H30" s="64">
        <v>0</v>
      </c>
      <c r="I30" s="25">
        <f t="shared" si="0"/>
        <v>0</v>
      </c>
      <c r="J30" s="64">
        <f t="shared" si="2"/>
        <v>0</v>
      </c>
      <c r="K30" s="45">
        <f t="shared" si="1"/>
        <v>0</v>
      </c>
    </row>
    <row r="31" spans="1:11" ht="30" x14ac:dyDescent="0.25">
      <c r="A31" s="66">
        <v>20</v>
      </c>
      <c r="B31" s="6" t="s">
        <v>67</v>
      </c>
      <c r="C31" s="6" t="s">
        <v>16</v>
      </c>
      <c r="D31" s="19" t="s">
        <v>68</v>
      </c>
      <c r="E31" s="8" t="s">
        <v>69</v>
      </c>
      <c r="F31" s="15" t="s">
        <v>18</v>
      </c>
      <c r="G31" s="27">
        <v>80</v>
      </c>
      <c r="H31" s="64">
        <v>0</v>
      </c>
      <c r="I31" s="25">
        <f t="shared" si="0"/>
        <v>0</v>
      </c>
      <c r="J31" s="64">
        <f t="shared" si="2"/>
        <v>0</v>
      </c>
      <c r="K31" s="45">
        <f t="shared" si="1"/>
        <v>0</v>
      </c>
    </row>
    <row r="32" spans="1:11" ht="29.25" customHeight="1" x14ac:dyDescent="0.25">
      <c r="A32" s="66">
        <v>21</v>
      </c>
      <c r="B32" s="6" t="s">
        <v>70</v>
      </c>
      <c r="C32" s="5" t="s">
        <v>14</v>
      </c>
      <c r="D32" s="19" t="s">
        <v>68</v>
      </c>
      <c r="E32" s="8" t="s">
        <v>71</v>
      </c>
      <c r="F32" s="15" t="s">
        <v>18</v>
      </c>
      <c r="G32" s="27">
        <v>550</v>
      </c>
      <c r="H32" s="64">
        <v>0</v>
      </c>
      <c r="I32" s="25">
        <f t="shared" si="0"/>
        <v>0</v>
      </c>
      <c r="J32" s="64">
        <f t="shared" si="2"/>
        <v>0</v>
      </c>
      <c r="K32" s="45">
        <f t="shared" si="1"/>
        <v>0</v>
      </c>
    </row>
    <row r="33" spans="1:12" s="2" customFormat="1" ht="45" x14ac:dyDescent="0.25">
      <c r="A33" s="66">
        <v>22</v>
      </c>
      <c r="B33" s="5" t="s">
        <v>72</v>
      </c>
      <c r="C33" s="5" t="s">
        <v>16</v>
      </c>
      <c r="D33" s="50" t="s">
        <v>73</v>
      </c>
      <c r="E33" s="51" t="s">
        <v>139</v>
      </c>
      <c r="F33" s="5" t="s">
        <v>15</v>
      </c>
      <c r="G33" s="52">
        <v>75</v>
      </c>
      <c r="H33" s="64">
        <v>0</v>
      </c>
      <c r="I33" s="53">
        <f t="shared" si="0"/>
        <v>0</v>
      </c>
      <c r="J33" s="64">
        <f t="shared" si="2"/>
        <v>0</v>
      </c>
      <c r="K33" s="54">
        <f t="shared" si="1"/>
        <v>0</v>
      </c>
    </row>
    <row r="34" spans="1:12" s="2" customFormat="1" ht="45" x14ac:dyDescent="0.25">
      <c r="A34" s="66">
        <v>23</v>
      </c>
      <c r="B34" s="6" t="s">
        <v>74</v>
      </c>
      <c r="C34" s="6" t="s">
        <v>16</v>
      </c>
      <c r="D34" s="47" t="s">
        <v>75</v>
      </c>
      <c r="E34" s="11" t="s">
        <v>140</v>
      </c>
      <c r="F34" s="27" t="s">
        <v>15</v>
      </c>
      <c r="G34" s="27">
        <v>2000</v>
      </c>
      <c r="H34" s="64">
        <v>0</v>
      </c>
      <c r="I34" s="48">
        <f t="shared" si="0"/>
        <v>0</v>
      </c>
      <c r="J34" s="64">
        <f t="shared" si="2"/>
        <v>0</v>
      </c>
      <c r="K34" s="49">
        <f t="shared" si="1"/>
        <v>0</v>
      </c>
    </row>
    <row r="35" spans="1:12" s="2" customFormat="1" ht="44.25" customHeight="1" x14ac:dyDescent="0.25">
      <c r="A35" s="66">
        <v>24</v>
      </c>
      <c r="B35" s="6" t="s">
        <v>74</v>
      </c>
      <c r="C35" s="6" t="s">
        <v>16</v>
      </c>
      <c r="D35" s="47" t="s">
        <v>75</v>
      </c>
      <c r="E35" s="11" t="s">
        <v>141</v>
      </c>
      <c r="F35" s="27" t="s">
        <v>15</v>
      </c>
      <c r="G35" s="27">
        <v>400</v>
      </c>
      <c r="H35" s="64">
        <v>0</v>
      </c>
      <c r="I35" s="48">
        <f t="shared" ref="I35:I36" si="3">ROUND(H35*1.2,2)</f>
        <v>0</v>
      </c>
      <c r="J35" s="64">
        <f t="shared" si="2"/>
        <v>0</v>
      </c>
      <c r="K35" s="49">
        <f t="shared" ref="K35:K36" si="4">ROUND(J35*1.2,2)</f>
        <v>0</v>
      </c>
    </row>
    <row r="36" spans="1:12" s="2" customFormat="1" ht="45" x14ac:dyDescent="0.25">
      <c r="A36" s="66">
        <v>25</v>
      </c>
      <c r="B36" s="6" t="s">
        <v>74</v>
      </c>
      <c r="C36" s="6" t="s">
        <v>16</v>
      </c>
      <c r="D36" s="47" t="s">
        <v>75</v>
      </c>
      <c r="E36" s="11" t="s">
        <v>142</v>
      </c>
      <c r="F36" s="27" t="s">
        <v>15</v>
      </c>
      <c r="G36" s="27">
        <v>120</v>
      </c>
      <c r="H36" s="64">
        <v>0</v>
      </c>
      <c r="I36" s="48">
        <f t="shared" si="3"/>
        <v>0</v>
      </c>
      <c r="J36" s="64">
        <f t="shared" si="2"/>
        <v>0</v>
      </c>
      <c r="K36" s="49">
        <f t="shared" si="4"/>
        <v>0</v>
      </c>
    </row>
    <row r="37" spans="1:12" ht="60" x14ac:dyDescent="0.25">
      <c r="A37" s="66">
        <v>26</v>
      </c>
      <c r="B37" s="6" t="s">
        <v>76</v>
      </c>
      <c r="C37" s="6" t="s">
        <v>16</v>
      </c>
      <c r="D37" s="19" t="s">
        <v>77</v>
      </c>
      <c r="E37" s="8" t="s">
        <v>78</v>
      </c>
      <c r="F37" s="15" t="s">
        <v>18</v>
      </c>
      <c r="G37" s="27">
        <v>431</v>
      </c>
      <c r="H37" s="64">
        <v>0</v>
      </c>
      <c r="I37" s="25">
        <f t="shared" si="0"/>
        <v>0</v>
      </c>
      <c r="J37" s="64">
        <f t="shared" si="2"/>
        <v>0</v>
      </c>
      <c r="K37" s="45">
        <f t="shared" si="1"/>
        <v>0</v>
      </c>
      <c r="L37" s="3"/>
    </row>
    <row r="38" spans="1:12" ht="50.25" customHeight="1" x14ac:dyDescent="0.25">
      <c r="A38" s="66">
        <v>27</v>
      </c>
      <c r="B38" s="6" t="s">
        <v>79</v>
      </c>
      <c r="C38" s="5" t="s">
        <v>16</v>
      </c>
      <c r="D38" s="19" t="s">
        <v>77</v>
      </c>
      <c r="E38" s="9" t="s">
        <v>80</v>
      </c>
      <c r="F38" s="15" t="s">
        <v>36</v>
      </c>
      <c r="G38" s="27">
        <v>83</v>
      </c>
      <c r="H38" s="64">
        <v>0</v>
      </c>
      <c r="I38" s="25">
        <f t="shared" si="0"/>
        <v>0</v>
      </c>
      <c r="J38" s="64">
        <f t="shared" si="2"/>
        <v>0</v>
      </c>
      <c r="K38" s="45">
        <f t="shared" si="1"/>
        <v>0</v>
      </c>
    </row>
    <row r="39" spans="1:12" ht="45" x14ac:dyDescent="0.25">
      <c r="A39" s="66">
        <v>28</v>
      </c>
      <c r="B39" s="6" t="s">
        <v>81</v>
      </c>
      <c r="C39" s="6" t="s">
        <v>16</v>
      </c>
      <c r="D39" s="19" t="s">
        <v>77</v>
      </c>
      <c r="E39" s="8" t="s">
        <v>82</v>
      </c>
      <c r="F39" s="15" t="s">
        <v>36</v>
      </c>
      <c r="G39" s="27">
        <v>180</v>
      </c>
      <c r="H39" s="64">
        <v>0</v>
      </c>
      <c r="I39" s="25">
        <f t="shared" si="0"/>
        <v>0</v>
      </c>
      <c r="J39" s="64">
        <f t="shared" si="2"/>
        <v>0</v>
      </c>
      <c r="K39" s="45">
        <f t="shared" si="1"/>
        <v>0</v>
      </c>
    </row>
    <row r="40" spans="1:12" ht="30" x14ac:dyDescent="0.25">
      <c r="A40" s="66">
        <v>29</v>
      </c>
      <c r="B40" s="6" t="s">
        <v>83</v>
      </c>
      <c r="C40" s="5" t="s">
        <v>14</v>
      </c>
      <c r="D40" s="19" t="s">
        <v>77</v>
      </c>
      <c r="E40" s="8" t="s">
        <v>84</v>
      </c>
      <c r="F40" s="15" t="s">
        <v>36</v>
      </c>
      <c r="G40" s="27">
        <v>13</v>
      </c>
      <c r="H40" s="64">
        <v>0</v>
      </c>
      <c r="I40" s="25">
        <f t="shared" si="0"/>
        <v>0</v>
      </c>
      <c r="J40" s="64">
        <f t="shared" si="2"/>
        <v>0</v>
      </c>
      <c r="K40" s="45">
        <f t="shared" si="1"/>
        <v>0</v>
      </c>
    </row>
    <row r="41" spans="1:12" x14ac:dyDescent="0.25">
      <c r="A41" s="66">
        <v>30</v>
      </c>
      <c r="B41" s="6" t="s">
        <v>85</v>
      </c>
      <c r="C41" s="6" t="s">
        <v>16</v>
      </c>
      <c r="D41" s="13" t="s">
        <v>86</v>
      </c>
      <c r="E41" s="8" t="s">
        <v>87</v>
      </c>
      <c r="F41" s="15" t="s">
        <v>18</v>
      </c>
      <c r="G41" s="27">
        <v>10</v>
      </c>
      <c r="H41" s="64">
        <v>0</v>
      </c>
      <c r="I41" s="25">
        <f t="shared" si="0"/>
        <v>0</v>
      </c>
      <c r="J41" s="64">
        <f t="shared" si="2"/>
        <v>0</v>
      </c>
      <c r="K41" s="45">
        <f t="shared" si="1"/>
        <v>0</v>
      </c>
    </row>
    <row r="42" spans="1:12" x14ac:dyDescent="0.25">
      <c r="A42" s="66">
        <v>31</v>
      </c>
      <c r="B42" s="6" t="s">
        <v>88</v>
      </c>
      <c r="C42" s="5" t="s">
        <v>14</v>
      </c>
      <c r="D42" s="13" t="s">
        <v>86</v>
      </c>
      <c r="E42" s="12" t="s">
        <v>89</v>
      </c>
      <c r="F42" s="15" t="s">
        <v>18</v>
      </c>
      <c r="G42" s="27">
        <v>20</v>
      </c>
      <c r="H42" s="64">
        <v>0</v>
      </c>
      <c r="I42" s="25">
        <f t="shared" si="0"/>
        <v>0</v>
      </c>
      <c r="J42" s="64">
        <f t="shared" si="2"/>
        <v>0</v>
      </c>
      <c r="K42" s="45">
        <f t="shared" si="1"/>
        <v>0</v>
      </c>
    </row>
    <row r="43" spans="1:12" ht="30" x14ac:dyDescent="0.25">
      <c r="A43" s="66">
        <v>32</v>
      </c>
      <c r="B43" s="6" t="s">
        <v>90</v>
      </c>
      <c r="C43" s="6" t="s">
        <v>16</v>
      </c>
      <c r="D43" s="13" t="s">
        <v>91</v>
      </c>
      <c r="E43" s="8" t="s">
        <v>92</v>
      </c>
      <c r="F43" s="15" t="s">
        <v>18</v>
      </c>
      <c r="G43" s="27">
        <v>9</v>
      </c>
      <c r="H43" s="64">
        <v>0</v>
      </c>
      <c r="I43" s="25">
        <f t="shared" si="0"/>
        <v>0</v>
      </c>
      <c r="J43" s="64">
        <f t="shared" si="2"/>
        <v>0</v>
      </c>
      <c r="K43" s="45">
        <f t="shared" si="1"/>
        <v>0</v>
      </c>
    </row>
    <row r="44" spans="1:12" ht="30" x14ac:dyDescent="0.25">
      <c r="A44" s="66">
        <v>33</v>
      </c>
      <c r="B44" s="6" t="s">
        <v>93</v>
      </c>
      <c r="C44" s="5" t="s">
        <v>16</v>
      </c>
      <c r="D44" s="13" t="s">
        <v>91</v>
      </c>
      <c r="E44" s="8" t="s">
        <v>94</v>
      </c>
      <c r="F44" s="6" t="s">
        <v>18</v>
      </c>
      <c r="G44" s="27">
        <v>14</v>
      </c>
      <c r="H44" s="64">
        <v>0</v>
      </c>
      <c r="I44" s="25">
        <f t="shared" si="0"/>
        <v>0</v>
      </c>
      <c r="J44" s="64">
        <f t="shared" si="2"/>
        <v>0</v>
      </c>
      <c r="K44" s="45">
        <f t="shared" si="1"/>
        <v>0</v>
      </c>
    </row>
    <row r="45" spans="1:12" ht="30" x14ac:dyDescent="0.25">
      <c r="A45" s="66">
        <v>34</v>
      </c>
      <c r="B45" s="6" t="s">
        <v>95</v>
      </c>
      <c r="C45" s="5" t="s">
        <v>16</v>
      </c>
      <c r="D45" s="19" t="s">
        <v>96</v>
      </c>
      <c r="E45" s="9" t="s">
        <v>97</v>
      </c>
      <c r="F45" s="15" t="s">
        <v>36</v>
      </c>
      <c r="G45" s="27">
        <v>36</v>
      </c>
      <c r="H45" s="64">
        <v>0</v>
      </c>
      <c r="I45" s="25">
        <f t="shared" si="0"/>
        <v>0</v>
      </c>
      <c r="J45" s="64">
        <f t="shared" si="2"/>
        <v>0</v>
      </c>
      <c r="K45" s="45">
        <f t="shared" si="1"/>
        <v>0</v>
      </c>
    </row>
    <row r="46" spans="1:12" s="2" customFormat="1" ht="45" x14ac:dyDescent="0.25">
      <c r="A46" s="66">
        <v>35</v>
      </c>
      <c r="B46" s="6" t="s">
        <v>98</v>
      </c>
      <c r="C46" s="6" t="s">
        <v>14</v>
      </c>
      <c r="D46" s="19" t="s">
        <v>99</v>
      </c>
      <c r="E46" s="8" t="s">
        <v>100</v>
      </c>
      <c r="F46" s="15" t="s">
        <v>36</v>
      </c>
      <c r="G46" s="27">
        <v>6500</v>
      </c>
      <c r="H46" s="64">
        <v>0</v>
      </c>
      <c r="I46" s="25">
        <f t="shared" si="0"/>
        <v>0</v>
      </c>
      <c r="J46" s="64">
        <f t="shared" si="2"/>
        <v>0</v>
      </c>
      <c r="K46" s="45">
        <f t="shared" si="1"/>
        <v>0</v>
      </c>
    </row>
    <row r="47" spans="1:12" s="2" customFormat="1" x14ac:dyDescent="0.25">
      <c r="A47" s="66">
        <v>36</v>
      </c>
      <c r="B47" s="6" t="s">
        <v>101</v>
      </c>
      <c r="C47" s="5" t="s">
        <v>14</v>
      </c>
      <c r="D47" s="13" t="s">
        <v>102</v>
      </c>
      <c r="E47" s="12" t="s">
        <v>103</v>
      </c>
      <c r="F47" s="15" t="s">
        <v>24</v>
      </c>
      <c r="G47" s="27">
        <v>9850</v>
      </c>
      <c r="H47" s="64">
        <v>0</v>
      </c>
      <c r="I47" s="25">
        <f t="shared" si="0"/>
        <v>0</v>
      </c>
      <c r="J47" s="64">
        <f t="shared" si="2"/>
        <v>0</v>
      </c>
      <c r="K47" s="45">
        <f t="shared" si="1"/>
        <v>0</v>
      </c>
    </row>
    <row r="48" spans="1:12" s="2" customFormat="1" x14ac:dyDescent="0.25">
      <c r="A48" s="66">
        <v>37</v>
      </c>
      <c r="B48" s="6" t="s">
        <v>104</v>
      </c>
      <c r="C48" s="6" t="s">
        <v>14</v>
      </c>
      <c r="D48" s="13" t="s">
        <v>102</v>
      </c>
      <c r="E48" s="9" t="s">
        <v>105</v>
      </c>
      <c r="F48" s="15" t="s">
        <v>36</v>
      </c>
      <c r="G48" s="27">
        <v>800</v>
      </c>
      <c r="H48" s="64">
        <v>0</v>
      </c>
      <c r="I48" s="25">
        <f t="shared" si="0"/>
        <v>0</v>
      </c>
      <c r="J48" s="64">
        <f t="shared" si="2"/>
        <v>0</v>
      </c>
      <c r="K48" s="45">
        <f t="shared" si="1"/>
        <v>0</v>
      </c>
    </row>
    <row r="49" spans="1:11" x14ac:dyDescent="0.25">
      <c r="A49" s="66">
        <v>38</v>
      </c>
      <c r="B49" s="6" t="s">
        <v>106</v>
      </c>
      <c r="C49" s="5" t="s">
        <v>14</v>
      </c>
      <c r="D49" s="13" t="s">
        <v>102</v>
      </c>
      <c r="E49" s="9" t="s">
        <v>107</v>
      </c>
      <c r="F49" s="15" t="s">
        <v>36</v>
      </c>
      <c r="G49" s="27">
        <v>1200</v>
      </c>
      <c r="H49" s="64">
        <v>0</v>
      </c>
      <c r="I49" s="25">
        <f t="shared" si="0"/>
        <v>0</v>
      </c>
      <c r="J49" s="64">
        <f t="shared" si="2"/>
        <v>0</v>
      </c>
      <c r="K49" s="45">
        <f t="shared" si="1"/>
        <v>0</v>
      </c>
    </row>
    <row r="50" spans="1:11" x14ac:dyDescent="0.25">
      <c r="A50" s="66">
        <v>39</v>
      </c>
      <c r="B50" s="6" t="s">
        <v>108</v>
      </c>
      <c r="C50" s="6" t="s">
        <v>14</v>
      </c>
      <c r="D50" s="13" t="s">
        <v>109</v>
      </c>
      <c r="E50" s="9" t="s">
        <v>110</v>
      </c>
      <c r="F50" s="15" t="s">
        <v>36</v>
      </c>
      <c r="G50" s="27">
        <v>3500</v>
      </c>
      <c r="H50" s="64">
        <v>0</v>
      </c>
      <c r="I50" s="25">
        <f t="shared" si="0"/>
        <v>0</v>
      </c>
      <c r="J50" s="64">
        <f t="shared" si="2"/>
        <v>0</v>
      </c>
      <c r="K50" s="45">
        <f t="shared" si="1"/>
        <v>0</v>
      </c>
    </row>
    <row r="51" spans="1:11" x14ac:dyDescent="0.25">
      <c r="A51" s="66">
        <v>40</v>
      </c>
      <c r="B51" s="6" t="s">
        <v>111</v>
      </c>
      <c r="C51" s="5" t="s">
        <v>14</v>
      </c>
      <c r="D51" s="13" t="s">
        <v>109</v>
      </c>
      <c r="E51" s="8" t="s">
        <v>112</v>
      </c>
      <c r="F51" s="15" t="s">
        <v>18</v>
      </c>
      <c r="G51" s="27">
        <v>50</v>
      </c>
      <c r="H51" s="64">
        <v>0</v>
      </c>
      <c r="I51" s="25">
        <f t="shared" si="0"/>
        <v>0</v>
      </c>
      <c r="J51" s="64">
        <f t="shared" si="2"/>
        <v>0</v>
      </c>
      <c r="K51" s="45">
        <f t="shared" si="1"/>
        <v>0</v>
      </c>
    </row>
    <row r="52" spans="1:11" ht="30" x14ac:dyDescent="0.25">
      <c r="A52" s="66">
        <v>41</v>
      </c>
      <c r="B52" s="6" t="s">
        <v>113</v>
      </c>
      <c r="C52" s="6" t="s">
        <v>14</v>
      </c>
      <c r="D52" s="13" t="s">
        <v>114</v>
      </c>
      <c r="E52" s="8" t="s">
        <v>115</v>
      </c>
      <c r="F52" s="15" t="s">
        <v>36</v>
      </c>
      <c r="G52" s="27">
        <v>4900</v>
      </c>
      <c r="H52" s="64">
        <v>0</v>
      </c>
      <c r="I52" s="25">
        <f t="shared" si="0"/>
        <v>0</v>
      </c>
      <c r="J52" s="64">
        <f t="shared" si="2"/>
        <v>0</v>
      </c>
      <c r="K52" s="45">
        <f t="shared" si="1"/>
        <v>0</v>
      </c>
    </row>
    <row r="53" spans="1:11" ht="45" x14ac:dyDescent="0.25">
      <c r="A53" s="66">
        <v>42</v>
      </c>
      <c r="B53" s="6" t="s">
        <v>116</v>
      </c>
      <c r="C53" s="5" t="s">
        <v>16</v>
      </c>
      <c r="D53" s="19" t="s">
        <v>117</v>
      </c>
      <c r="E53" s="8" t="s">
        <v>118</v>
      </c>
      <c r="F53" s="15" t="s">
        <v>18</v>
      </c>
      <c r="G53" s="27">
        <v>750</v>
      </c>
      <c r="H53" s="64">
        <v>0</v>
      </c>
      <c r="I53" s="25">
        <f t="shared" si="0"/>
        <v>0</v>
      </c>
      <c r="J53" s="64">
        <f t="shared" si="2"/>
        <v>0</v>
      </c>
      <c r="K53" s="45">
        <f t="shared" si="1"/>
        <v>0</v>
      </c>
    </row>
    <row r="54" spans="1:11" ht="45" x14ac:dyDescent="0.25">
      <c r="A54" s="66">
        <v>43</v>
      </c>
      <c r="B54" s="6" t="s">
        <v>119</v>
      </c>
      <c r="C54" s="6" t="s">
        <v>16</v>
      </c>
      <c r="D54" s="19" t="s">
        <v>120</v>
      </c>
      <c r="E54" s="10" t="s">
        <v>121</v>
      </c>
      <c r="F54" s="16" t="s">
        <v>15</v>
      </c>
      <c r="G54" s="27">
        <v>143</v>
      </c>
      <c r="H54" s="64">
        <v>0</v>
      </c>
      <c r="I54" s="25">
        <f t="shared" si="0"/>
        <v>0</v>
      </c>
      <c r="J54" s="64">
        <f t="shared" si="2"/>
        <v>0</v>
      </c>
      <c r="K54" s="45">
        <f t="shared" si="1"/>
        <v>0</v>
      </c>
    </row>
    <row r="55" spans="1:11" ht="60" x14ac:dyDescent="0.25">
      <c r="A55" s="66">
        <v>44</v>
      </c>
      <c r="B55" s="6" t="s">
        <v>122</v>
      </c>
      <c r="C55" s="6" t="s">
        <v>14</v>
      </c>
      <c r="D55" s="19" t="s">
        <v>123</v>
      </c>
      <c r="E55" s="8" t="s">
        <v>124</v>
      </c>
      <c r="F55" s="15" t="s">
        <v>24</v>
      </c>
      <c r="G55" s="27">
        <v>1000</v>
      </c>
      <c r="H55" s="64">
        <v>0</v>
      </c>
      <c r="I55" s="25">
        <f t="shared" si="0"/>
        <v>0</v>
      </c>
      <c r="J55" s="64">
        <f t="shared" si="2"/>
        <v>0</v>
      </c>
      <c r="K55" s="45">
        <f t="shared" si="1"/>
        <v>0</v>
      </c>
    </row>
    <row r="56" spans="1:11" ht="33" customHeight="1" x14ac:dyDescent="0.25">
      <c r="A56" s="66">
        <v>45</v>
      </c>
      <c r="B56" s="6" t="s">
        <v>126</v>
      </c>
      <c r="C56" s="6" t="s">
        <v>16</v>
      </c>
      <c r="D56" s="19" t="s">
        <v>125</v>
      </c>
      <c r="E56" s="9" t="s">
        <v>127</v>
      </c>
      <c r="F56" s="15" t="s">
        <v>36</v>
      </c>
      <c r="G56" s="27">
        <v>610</v>
      </c>
      <c r="H56" s="64">
        <v>0</v>
      </c>
      <c r="I56" s="25">
        <f t="shared" ref="I56:I58" si="5">ROUND(H56*1.2,2)</f>
        <v>0</v>
      </c>
      <c r="J56" s="64">
        <f t="shared" si="2"/>
        <v>0</v>
      </c>
      <c r="K56" s="45">
        <f t="shared" ref="K56:K58" si="6">ROUND(J56*1.2,2)</f>
        <v>0</v>
      </c>
    </row>
    <row r="57" spans="1:11" s="2" customFormat="1" ht="33" customHeight="1" x14ac:dyDescent="0.25">
      <c r="A57" s="66">
        <v>46</v>
      </c>
      <c r="B57" s="6" t="s">
        <v>128</v>
      </c>
      <c r="C57" s="6" t="s">
        <v>16</v>
      </c>
      <c r="D57" s="47" t="s">
        <v>143</v>
      </c>
      <c r="E57" s="9" t="s">
        <v>144</v>
      </c>
      <c r="F57" s="6" t="s">
        <v>15</v>
      </c>
      <c r="G57" s="27">
        <v>50</v>
      </c>
      <c r="H57" s="64">
        <v>0</v>
      </c>
      <c r="I57" s="48">
        <f t="shared" ref="I57" si="7">ROUND(H57*1.2,2)</f>
        <v>0</v>
      </c>
      <c r="J57" s="64">
        <f t="shared" si="2"/>
        <v>0</v>
      </c>
      <c r="K57" s="49">
        <f t="shared" ref="K57" si="8">ROUND(J57*1.2,2)</f>
        <v>0</v>
      </c>
    </row>
    <row r="58" spans="1:11" ht="33" customHeight="1" x14ac:dyDescent="0.25">
      <c r="A58" s="66">
        <v>47</v>
      </c>
      <c r="B58" s="6" t="s">
        <v>128</v>
      </c>
      <c r="C58" s="6" t="s">
        <v>16</v>
      </c>
      <c r="D58" s="19" t="s">
        <v>125</v>
      </c>
      <c r="E58" s="9" t="s">
        <v>145</v>
      </c>
      <c r="F58" s="15" t="s">
        <v>15</v>
      </c>
      <c r="G58" s="27">
        <v>50</v>
      </c>
      <c r="H58" s="64">
        <v>0</v>
      </c>
      <c r="I58" s="25">
        <f t="shared" si="5"/>
        <v>0</v>
      </c>
      <c r="J58" s="64">
        <f t="shared" si="2"/>
        <v>0</v>
      </c>
      <c r="K58" s="45">
        <f t="shared" si="6"/>
        <v>0</v>
      </c>
    </row>
    <row r="59" spans="1:11" ht="30" x14ac:dyDescent="0.25">
      <c r="A59" s="66">
        <v>48</v>
      </c>
      <c r="B59" s="6" t="s">
        <v>129</v>
      </c>
      <c r="C59" s="6" t="s">
        <v>14</v>
      </c>
      <c r="D59" s="19" t="s">
        <v>125</v>
      </c>
      <c r="E59" s="10" t="s">
        <v>130</v>
      </c>
      <c r="F59" s="28" t="s">
        <v>15</v>
      </c>
      <c r="G59" s="27">
        <v>1</v>
      </c>
      <c r="H59" s="64">
        <v>0</v>
      </c>
      <c r="I59" s="25">
        <f t="shared" ref="I59:I64" si="9">ROUND(H59*1.2,2)</f>
        <v>0</v>
      </c>
      <c r="J59" s="64">
        <f t="shared" si="2"/>
        <v>0</v>
      </c>
      <c r="K59" s="45">
        <f t="shared" ref="K59:K64" si="10">ROUND(J59*1.2,2)</f>
        <v>0</v>
      </c>
    </row>
    <row r="60" spans="1:11" ht="33" customHeight="1" x14ac:dyDescent="0.25">
      <c r="A60" s="66">
        <v>49</v>
      </c>
      <c r="B60" s="6" t="s">
        <v>131</v>
      </c>
      <c r="C60" s="5" t="s">
        <v>14</v>
      </c>
      <c r="D60" s="19" t="s">
        <v>125</v>
      </c>
      <c r="E60" s="8" t="s">
        <v>132</v>
      </c>
      <c r="F60" s="15" t="s">
        <v>18</v>
      </c>
      <c r="G60" s="27">
        <v>100</v>
      </c>
      <c r="H60" s="64">
        <v>0</v>
      </c>
      <c r="I60" s="25">
        <f t="shared" si="9"/>
        <v>0</v>
      </c>
      <c r="J60" s="64">
        <f t="shared" si="2"/>
        <v>0</v>
      </c>
      <c r="K60" s="45">
        <f t="shared" si="10"/>
        <v>0</v>
      </c>
    </row>
    <row r="61" spans="1:11" ht="44.25" customHeight="1" x14ac:dyDescent="0.25">
      <c r="A61" s="66">
        <v>50</v>
      </c>
      <c r="B61" s="6" t="s">
        <v>133</v>
      </c>
      <c r="C61" s="6" t="s">
        <v>14</v>
      </c>
      <c r="D61" s="19" t="s">
        <v>125</v>
      </c>
      <c r="E61" s="8" t="s">
        <v>146</v>
      </c>
      <c r="F61" s="15" t="s">
        <v>134</v>
      </c>
      <c r="G61" s="27">
        <v>15500</v>
      </c>
      <c r="H61" s="64">
        <v>0</v>
      </c>
      <c r="I61" s="25">
        <f t="shared" si="9"/>
        <v>0</v>
      </c>
      <c r="J61" s="64">
        <f t="shared" si="2"/>
        <v>0</v>
      </c>
      <c r="K61" s="45">
        <f t="shared" si="10"/>
        <v>0</v>
      </c>
    </row>
    <row r="62" spans="1:11" s="2" customFormat="1" ht="57" customHeight="1" x14ac:dyDescent="0.25">
      <c r="A62" s="66">
        <v>51</v>
      </c>
      <c r="B62" s="6" t="s">
        <v>135</v>
      </c>
      <c r="C62" s="5" t="s">
        <v>16</v>
      </c>
      <c r="D62" s="47" t="s">
        <v>125</v>
      </c>
      <c r="E62" s="9" t="s">
        <v>147</v>
      </c>
      <c r="F62" s="6" t="s">
        <v>134</v>
      </c>
      <c r="G62" s="27">
        <v>1000</v>
      </c>
      <c r="H62" s="64">
        <v>0</v>
      </c>
      <c r="I62" s="48">
        <f t="shared" si="9"/>
        <v>0</v>
      </c>
      <c r="J62" s="64">
        <f t="shared" si="2"/>
        <v>0</v>
      </c>
      <c r="K62" s="49">
        <f t="shared" si="10"/>
        <v>0</v>
      </c>
    </row>
    <row r="63" spans="1:11" s="2" customFormat="1" ht="46.5" customHeight="1" x14ac:dyDescent="0.25">
      <c r="A63" s="66">
        <v>52</v>
      </c>
      <c r="B63" s="6" t="s">
        <v>135</v>
      </c>
      <c r="C63" s="5" t="s">
        <v>16</v>
      </c>
      <c r="D63" s="47" t="s">
        <v>143</v>
      </c>
      <c r="E63" s="9" t="s">
        <v>148</v>
      </c>
      <c r="F63" s="6" t="s">
        <v>134</v>
      </c>
      <c r="G63" s="27">
        <v>650</v>
      </c>
      <c r="H63" s="64">
        <v>0</v>
      </c>
      <c r="I63" s="48">
        <f t="shared" ref="I63" si="11">ROUND(H63*1.2,2)</f>
        <v>0</v>
      </c>
      <c r="J63" s="64">
        <f t="shared" si="2"/>
        <v>0</v>
      </c>
      <c r="K63" s="49">
        <f t="shared" ref="K63" si="12">ROUND(J63*1.2,2)</f>
        <v>0</v>
      </c>
    </row>
    <row r="64" spans="1:11" ht="60.75" thickBot="1" x14ac:dyDescent="0.3">
      <c r="A64" s="66">
        <v>53</v>
      </c>
      <c r="B64" s="67" t="s">
        <v>135</v>
      </c>
      <c r="C64" s="68" t="s">
        <v>16</v>
      </c>
      <c r="D64" s="69" t="s">
        <v>125</v>
      </c>
      <c r="E64" s="70" t="s">
        <v>149</v>
      </c>
      <c r="F64" s="71" t="s">
        <v>134</v>
      </c>
      <c r="G64" s="72">
        <v>3000</v>
      </c>
      <c r="H64" s="64">
        <v>0</v>
      </c>
      <c r="I64" s="73">
        <f t="shared" si="9"/>
        <v>0</v>
      </c>
      <c r="J64" s="64">
        <f t="shared" si="2"/>
        <v>0</v>
      </c>
      <c r="K64" s="74">
        <f t="shared" si="10"/>
        <v>0</v>
      </c>
    </row>
    <row r="65" spans="1:11" ht="15.75" thickBot="1" x14ac:dyDescent="0.3">
      <c r="A65" s="88" t="s">
        <v>136</v>
      </c>
      <c r="B65" s="89"/>
      <c r="C65" s="89"/>
      <c r="D65" s="89"/>
      <c r="E65" s="90"/>
      <c r="F65" s="55" t="s">
        <v>137</v>
      </c>
      <c r="G65" s="56"/>
      <c r="H65" s="55"/>
      <c r="I65" s="55"/>
      <c r="J65" s="57">
        <f>SUM(J12:J64)</f>
        <v>0</v>
      </c>
      <c r="K65" s="58">
        <f>SUM(K12:K64)</f>
        <v>0</v>
      </c>
    </row>
    <row r="66" spans="1:11" x14ac:dyDescent="0.25">
      <c r="A66"/>
      <c r="B66"/>
      <c r="C66"/>
      <c r="E66"/>
      <c r="F66"/>
      <c r="G66"/>
      <c r="H66"/>
      <c r="I66"/>
      <c r="J66"/>
      <c r="K66"/>
    </row>
    <row r="67" spans="1:11" x14ac:dyDescent="0.25">
      <c r="A67"/>
      <c r="B67"/>
      <c r="C67"/>
      <c r="E67" s="85"/>
      <c r="F67" s="83"/>
      <c r="G67" s="84"/>
      <c r="H67" s="84"/>
      <c r="I67" s="84"/>
      <c r="J67"/>
      <c r="K67"/>
    </row>
    <row r="68" spans="1:11" ht="15.75" customHeight="1" x14ac:dyDescent="0.25">
      <c r="A68" s="87" t="s">
        <v>155</v>
      </c>
      <c r="B68" s="87"/>
      <c r="C68" s="87"/>
      <c r="E68" s="82"/>
      <c r="F68" s="83"/>
      <c r="G68" s="84"/>
      <c r="H68" s="84"/>
      <c r="I68" s="84"/>
      <c r="J68"/>
      <c r="K68"/>
    </row>
    <row r="69" spans="1:11" ht="15.75" customHeight="1" x14ac:dyDescent="0.25">
      <c r="A69" s="86"/>
      <c r="B69" s="86"/>
      <c r="C69" s="86"/>
      <c r="E69" s="82"/>
      <c r="F69" s="83"/>
      <c r="G69" s="84"/>
      <c r="H69" s="84"/>
      <c r="I69" s="84"/>
      <c r="J69"/>
      <c r="K69"/>
    </row>
    <row r="70" spans="1:11" ht="15.75" customHeight="1" x14ac:dyDescent="0.25">
      <c r="A70" s="86"/>
      <c r="B70" s="86"/>
      <c r="C70" s="86" t="s">
        <v>154</v>
      </c>
      <c r="E70" s="82"/>
      <c r="F70" s="83"/>
      <c r="G70" s="84"/>
      <c r="H70" s="84"/>
      <c r="I70" s="84"/>
      <c r="J70"/>
      <c r="K70"/>
    </row>
    <row r="71" spans="1:11" x14ac:dyDescent="0.25">
      <c r="A71"/>
      <c r="B71"/>
      <c r="C71"/>
      <c r="E71" s="82"/>
      <c r="F71" s="83"/>
      <c r="G71" s="84"/>
      <c r="H71" s="84"/>
      <c r="I71" s="84"/>
      <c r="J71"/>
      <c r="K71"/>
    </row>
    <row r="72" spans="1:11" x14ac:dyDescent="0.25">
      <c r="A72" s="87" t="s">
        <v>156</v>
      </c>
      <c r="B72" s="87"/>
      <c r="C72" s="87"/>
      <c r="E72" s="82"/>
      <c r="F72" s="83"/>
      <c r="G72" s="84"/>
      <c r="H72" s="84"/>
      <c r="I72" s="84"/>
      <c r="J72"/>
      <c r="K72"/>
    </row>
  </sheetData>
  <autoFilter ref="A1:K65"/>
  <mergeCells count="5">
    <mergeCell ref="A72:C72"/>
    <mergeCell ref="A65:E65"/>
    <mergeCell ref="A10:F10"/>
    <mergeCell ref="A4:D4"/>
    <mergeCell ref="A68:C68"/>
  </mergeCells>
  <pageMargins left="0.70866141732283472" right="0.70866141732283472" top="0.74803149606299213" bottom="0.74803149606299213" header="0.31496062992125984" footer="0.31496062992125984"/>
  <pageSetup paperSize="9" scale="61" fitToHeight="4" orientation="landscape" r:id="rId1"/>
  <ignoredErrors>
    <ignoredError sqref="B12 B34 B14:B33 B37:B56 B64 B58:B61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požiadavky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2020-07-15T06:58:59Z</dcterms:modified>
  <cp:category/>
  <cp:contentStatus/>
</cp:coreProperties>
</file>